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kingham-my.sharepoint.com/personal/kate_haynes_wokingham_gov_uk/Documents/FOI/"/>
    </mc:Choice>
  </mc:AlternateContent>
  <xr:revisionPtr revIDLastSave="2" documentId="8_{90C12B6F-6CA6-4376-B969-5810B5C0EEE6}" xr6:coauthVersionLast="47" xr6:coauthVersionMax="47" xr10:uidLastSave="{A763C81C-9AFA-4945-964E-6D75E7D6CD90}"/>
  <bookViews>
    <workbookView xWindow="12885" yWindow="3765" windowWidth="16575" windowHeight="9240" xr2:uid="{4EDD0DE9-E4A8-4887-9954-F54CB2128B52}"/>
  </bookViews>
  <sheets>
    <sheet name="Sheet1" sheetId="1" r:id="rId1"/>
    <sheet name="Sheet2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2" i="1" l="1"/>
  <c r="K38" i="1" l="1"/>
  <c r="K36" i="1"/>
  <c r="K34" i="1"/>
  <c r="K32" i="1"/>
  <c r="K30" i="1"/>
  <c r="K26" i="1"/>
  <c r="K24" i="1"/>
  <c r="K18" i="1"/>
  <c r="K16" i="1"/>
  <c r="K14" i="1"/>
  <c r="K12" i="1"/>
  <c r="K10" i="1"/>
  <c r="K8" i="1"/>
  <c r="K6" i="1"/>
  <c r="K4" i="1"/>
  <c r="I38" i="1"/>
  <c r="I34" i="1"/>
  <c r="I32" i="1"/>
  <c r="I30" i="1"/>
  <c r="I28" i="1"/>
  <c r="I26" i="1"/>
  <c r="I24" i="1"/>
  <c r="I20" i="1"/>
  <c r="I18" i="1"/>
  <c r="I16" i="1"/>
  <c r="I14" i="1"/>
  <c r="I12" i="1"/>
  <c r="I10" i="1"/>
  <c r="I8" i="1"/>
  <c r="I6" i="1"/>
  <c r="I4" i="1"/>
  <c r="G40" i="1"/>
  <c r="G38" i="1"/>
  <c r="G36" i="1"/>
  <c r="G34" i="1"/>
  <c r="G32" i="1"/>
  <c r="G30" i="1"/>
  <c r="G28" i="1"/>
  <c r="G22" i="1"/>
  <c r="G20" i="1"/>
  <c r="G16" i="1"/>
  <c r="G14" i="1"/>
  <c r="G12" i="1"/>
  <c r="G10" i="1"/>
  <c r="G8" i="1"/>
  <c r="G6" i="1"/>
  <c r="G4" i="1"/>
  <c r="J42" i="1"/>
  <c r="H42" i="1"/>
  <c r="F42" i="1"/>
  <c r="A46" i="1" l="1"/>
</calcChain>
</file>

<file path=xl/sharedStrings.xml><?xml version="1.0" encoding="utf-8"?>
<sst xmlns="http://schemas.openxmlformats.org/spreadsheetml/2006/main" count="72" uniqueCount="32">
  <si>
    <t xml:space="preserve">Ability Housing Association </t>
  </si>
  <si>
    <t xml:space="preserve">Advance Housing &amp; Support Ltd </t>
  </si>
  <si>
    <t>B.W.A</t>
  </si>
  <si>
    <t>Dimensions UK Ltd</t>
  </si>
  <si>
    <t xml:space="preserve">Encircle Housing Association </t>
  </si>
  <si>
    <t xml:space="preserve">Finefair Housing Association </t>
  </si>
  <si>
    <t xml:space="preserve">Hope and Vision </t>
  </si>
  <si>
    <t xml:space="preserve">Housing Solutions </t>
  </si>
  <si>
    <t>Loddon Homes</t>
  </si>
  <si>
    <t xml:space="preserve">London &amp; Quadrant Housing Trust </t>
  </si>
  <si>
    <t>Norwood</t>
  </si>
  <si>
    <t>Sovereign</t>
  </si>
  <si>
    <t xml:space="preserve">Space Supported Housing Ltd </t>
  </si>
  <si>
    <t xml:space="preserve">Transform Housing &amp; Support Ltd </t>
  </si>
  <si>
    <t>Yeldall</t>
  </si>
  <si>
    <t xml:space="preserve">A2 Dominion </t>
  </si>
  <si>
    <t xml:space="preserve">Home Group </t>
  </si>
  <si>
    <t xml:space="preserve">Brighter living </t>
  </si>
  <si>
    <t>Radian</t>
  </si>
  <si>
    <t>HA</t>
  </si>
  <si>
    <t>Charity</t>
  </si>
  <si>
    <t xml:space="preserve">Charity </t>
  </si>
  <si>
    <t>2021-22</t>
  </si>
  <si>
    <t>2020-21</t>
  </si>
  <si>
    <t>2019-20</t>
  </si>
  <si>
    <t>nos of claims</t>
  </si>
  <si>
    <t>total</t>
  </si>
  <si>
    <t>average claim £ per individual</t>
  </si>
  <si>
    <t>19/20</t>
  </si>
  <si>
    <t>20/21</t>
  </si>
  <si>
    <t>21/22</t>
  </si>
  <si>
    <t>Brighter living / Space Supported Housing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</si>
</sst>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" fontId="1" fillId="0" borderId="0" xfId="0" applyNumberFormat="1" applyFont="1"/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Alignment="1">
      <alignment horizontal="center" wrapText="1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21BE3-014D-4B89-988C-21F935AA5293}">
  <dimension ref="A1:K46"/>
  <sheetViews>
    <sheetView tabSelected="1" topLeftCell="B1" zoomScaleNormal="100" workbookViewId="0">
      <selection activeCell="C1" sqref="C1:C1048576"/>
    </sheetView>
  </sheetViews>
  <sheetFormatPr defaultRowHeight="15" x14ac:dyDescent="0.25"/>
  <cols>
    <col min="1" max="1" width="29.140625" customWidth="1"/>
    <col min="2" max="2" width="2.28515625" customWidth="1"/>
    <col min="3" max="3" width="16" customWidth="1"/>
    <col min="4" max="4" width="2.42578125" customWidth="1"/>
    <col min="5" max="5" width="11.85546875" customWidth="1"/>
    <col min="6" max="6" width="11.85546875" style="6" customWidth="1"/>
    <col min="7" max="7" width="11.85546875" style="2" customWidth="1"/>
    <col min="8" max="8" width="11.85546875" style="6" customWidth="1"/>
    <col min="9" max="9" width="11.85546875" customWidth="1"/>
    <col min="10" max="10" width="11.85546875" style="6" customWidth="1"/>
    <col min="11" max="11" width="12.140625" customWidth="1"/>
  </cols>
  <sheetData>
    <row r="1" spans="1:11" s="2" customFormat="1" x14ac:dyDescent="0.25">
      <c r="F1" s="6" t="s">
        <v>22</v>
      </c>
      <c r="G1" s="2" t="s">
        <v>22</v>
      </c>
      <c r="H1" s="6" t="s">
        <v>23</v>
      </c>
      <c r="I1" s="2" t="s">
        <v>23</v>
      </c>
      <c r="J1" s="6" t="s">
        <v>24</v>
      </c>
      <c r="K1" s="2" t="s">
        <v>24</v>
      </c>
    </row>
    <row r="2" spans="1:11" s="2" customFormat="1" ht="45" x14ac:dyDescent="0.25">
      <c r="F2" s="7" t="s">
        <v>25</v>
      </c>
      <c r="G2" s="5" t="s">
        <v>27</v>
      </c>
      <c r="H2" s="7" t="s">
        <v>25</v>
      </c>
      <c r="I2" s="5" t="s">
        <v>27</v>
      </c>
      <c r="J2" s="7" t="s">
        <v>25</v>
      </c>
      <c r="K2" s="5" t="s">
        <v>27</v>
      </c>
    </row>
    <row r="3" spans="1:11" s="2" customFormat="1" x14ac:dyDescent="0.25">
      <c r="F3" s="6"/>
      <c r="H3" s="6"/>
      <c r="J3" s="6"/>
    </row>
    <row r="4" spans="1:11" x14ac:dyDescent="0.25">
      <c r="A4" s="3" t="s">
        <v>15</v>
      </c>
      <c r="C4" s="1">
        <v>94416.24</v>
      </c>
      <c r="E4" t="s">
        <v>19</v>
      </c>
      <c r="F4" s="6">
        <v>10</v>
      </c>
      <c r="G4" s="2">
        <f>C4/F4</f>
        <v>9441.6239999999998</v>
      </c>
      <c r="H4" s="6">
        <v>11</v>
      </c>
      <c r="I4">
        <f>C4/H4</f>
        <v>8583.2945454545461</v>
      </c>
      <c r="J4" s="6">
        <v>13</v>
      </c>
      <c r="K4">
        <f>C4/J4</f>
        <v>7262.7876923076929</v>
      </c>
    </row>
    <row r="6" spans="1:11" x14ac:dyDescent="0.25">
      <c r="A6" s="3" t="s">
        <v>0</v>
      </c>
      <c r="C6" s="1">
        <v>65142.1</v>
      </c>
      <c r="E6" t="s">
        <v>19</v>
      </c>
      <c r="F6" s="6">
        <v>9</v>
      </c>
      <c r="G6" s="2">
        <f>C6/F6</f>
        <v>7238.0111111111109</v>
      </c>
      <c r="H6" s="6">
        <v>9</v>
      </c>
      <c r="I6">
        <f>C6/H6</f>
        <v>7238.0111111111109</v>
      </c>
      <c r="J6" s="6">
        <v>9</v>
      </c>
      <c r="K6">
        <f>C6/J6</f>
        <v>7238.0111111111109</v>
      </c>
    </row>
    <row r="7" spans="1:11" x14ac:dyDescent="0.25">
      <c r="A7" s="2"/>
    </row>
    <row r="8" spans="1:11" x14ac:dyDescent="0.25">
      <c r="A8" s="3" t="s">
        <v>1</v>
      </c>
      <c r="C8" s="3">
        <v>21254.44</v>
      </c>
      <c r="E8" t="s">
        <v>19</v>
      </c>
      <c r="F8" s="6">
        <v>2</v>
      </c>
      <c r="G8" s="2">
        <f>C8/F8</f>
        <v>10627.22</v>
      </c>
      <c r="H8" s="6">
        <v>2</v>
      </c>
      <c r="I8">
        <f>C8/H8</f>
        <v>10627.22</v>
      </c>
      <c r="J8" s="6">
        <v>2</v>
      </c>
      <c r="K8">
        <f>C8/J8</f>
        <v>10627.22</v>
      </c>
    </row>
    <row r="9" spans="1:11" s="2" customFormat="1" x14ac:dyDescent="0.25">
      <c r="A9" s="3"/>
      <c r="C9" s="3"/>
      <c r="F9" s="6"/>
      <c r="H9" s="6"/>
      <c r="J9" s="6"/>
    </row>
    <row r="10" spans="1:11" s="2" customFormat="1" x14ac:dyDescent="0.25">
      <c r="A10" s="3" t="s">
        <v>17</v>
      </c>
      <c r="C10" s="3">
        <v>23625</v>
      </c>
      <c r="E10" s="2" t="s">
        <v>19</v>
      </c>
      <c r="F10" s="6">
        <v>1</v>
      </c>
      <c r="G10" s="2">
        <f>C10/F10</f>
        <v>23625</v>
      </c>
      <c r="H10" s="6">
        <v>10</v>
      </c>
      <c r="I10" s="2">
        <f>C10/H10</f>
        <v>2362.5</v>
      </c>
      <c r="J10" s="6">
        <v>10</v>
      </c>
      <c r="K10" s="2">
        <f>C10/J10</f>
        <v>2362.5</v>
      </c>
    </row>
    <row r="11" spans="1:11" x14ac:dyDescent="0.25">
      <c r="A11" s="2"/>
    </row>
    <row r="12" spans="1:11" x14ac:dyDescent="0.25">
      <c r="A12" s="3" t="s">
        <v>2</v>
      </c>
      <c r="C12" s="1">
        <v>20053.82</v>
      </c>
      <c r="E12" t="s">
        <v>20</v>
      </c>
      <c r="F12" s="6">
        <v>8</v>
      </c>
      <c r="G12" s="2">
        <f>C12/F12</f>
        <v>2506.7275</v>
      </c>
      <c r="H12" s="6">
        <v>7</v>
      </c>
      <c r="I12">
        <f>C12/H12</f>
        <v>2864.8314285714287</v>
      </c>
      <c r="J12" s="6">
        <v>6</v>
      </c>
      <c r="K12">
        <f>C12/J12</f>
        <v>3342.3033333333333</v>
      </c>
    </row>
    <row r="13" spans="1:11" x14ac:dyDescent="0.25">
      <c r="A13" s="2"/>
    </row>
    <row r="14" spans="1:11" x14ac:dyDescent="0.25">
      <c r="A14" s="3" t="s">
        <v>3</v>
      </c>
      <c r="C14" s="3">
        <v>78033.8</v>
      </c>
      <c r="E14" t="s">
        <v>19</v>
      </c>
      <c r="F14" s="6">
        <v>7</v>
      </c>
      <c r="G14" s="2">
        <f>C14/F14</f>
        <v>11147.685714285715</v>
      </c>
      <c r="H14" s="6">
        <v>4</v>
      </c>
      <c r="I14">
        <f>C14/H14</f>
        <v>19508.45</v>
      </c>
      <c r="J14" s="6">
        <v>4</v>
      </c>
      <c r="K14">
        <f>C14/J14</f>
        <v>19508.45</v>
      </c>
    </row>
    <row r="15" spans="1:11" x14ac:dyDescent="0.25">
      <c r="A15" s="2"/>
    </row>
    <row r="16" spans="1:11" x14ac:dyDescent="0.25">
      <c r="A16" s="3" t="s">
        <v>4</v>
      </c>
      <c r="C16" s="1">
        <v>56349.87</v>
      </c>
      <c r="E16" t="s">
        <v>19</v>
      </c>
      <c r="F16" s="6">
        <v>5</v>
      </c>
      <c r="G16" s="2">
        <f>C16/F16</f>
        <v>11269.974</v>
      </c>
      <c r="H16" s="6">
        <v>5</v>
      </c>
      <c r="I16">
        <f>C16/H16</f>
        <v>11269.974</v>
      </c>
      <c r="J16" s="6">
        <v>4</v>
      </c>
      <c r="K16">
        <f>C16/J16</f>
        <v>14087.467500000001</v>
      </c>
    </row>
    <row r="17" spans="1:11" x14ac:dyDescent="0.25">
      <c r="A17" s="2"/>
    </row>
    <row r="18" spans="1:11" x14ac:dyDescent="0.25">
      <c r="A18" s="3" t="s">
        <v>5</v>
      </c>
      <c r="C18" s="3">
        <v>41367.800000000003</v>
      </c>
      <c r="E18" t="s">
        <v>19</v>
      </c>
      <c r="F18" s="6">
        <v>4</v>
      </c>
      <c r="G18" s="2">
        <v>11147.685714285715</v>
      </c>
      <c r="H18" s="6">
        <v>4</v>
      </c>
      <c r="I18">
        <f>C18/H18</f>
        <v>10341.950000000001</v>
      </c>
      <c r="J18" s="6">
        <v>4</v>
      </c>
      <c r="K18">
        <f>C18/J18</f>
        <v>10341.950000000001</v>
      </c>
    </row>
    <row r="19" spans="1:11" x14ac:dyDescent="0.25">
      <c r="A19" s="2"/>
    </row>
    <row r="20" spans="1:11" x14ac:dyDescent="0.25">
      <c r="A20" s="3" t="s">
        <v>6</v>
      </c>
      <c r="C20" s="1">
        <v>10002.52</v>
      </c>
      <c r="E20" t="s">
        <v>20</v>
      </c>
      <c r="F20" s="6">
        <v>3</v>
      </c>
      <c r="G20" s="2">
        <f>C20/F20</f>
        <v>3334.1733333333336</v>
      </c>
      <c r="H20" s="6">
        <v>1</v>
      </c>
      <c r="I20">
        <f>C20/H20</f>
        <v>10002.52</v>
      </c>
      <c r="J20" s="6">
        <v>0</v>
      </c>
    </row>
    <row r="21" spans="1:11" s="2" customFormat="1" x14ac:dyDescent="0.25">
      <c r="A21" s="3"/>
      <c r="C21" s="1"/>
      <c r="F21" s="6"/>
      <c r="H21" s="6"/>
      <c r="J21" s="6"/>
    </row>
    <row r="22" spans="1:11" s="2" customFormat="1" x14ac:dyDescent="0.25">
      <c r="A22" s="3" t="s">
        <v>16</v>
      </c>
      <c r="C22" s="1">
        <v>10495.68</v>
      </c>
      <c r="E22" s="2" t="s">
        <v>19</v>
      </c>
      <c r="F22" s="6">
        <v>1</v>
      </c>
      <c r="G22" s="2">
        <f>C22/F22</f>
        <v>10495.68</v>
      </c>
      <c r="H22" s="6">
        <v>0</v>
      </c>
      <c r="J22" s="6">
        <v>0</v>
      </c>
    </row>
    <row r="23" spans="1:11" x14ac:dyDescent="0.25">
      <c r="A23" s="2"/>
    </row>
    <row r="24" spans="1:11" x14ac:dyDescent="0.25">
      <c r="A24" s="3" t="s">
        <v>7</v>
      </c>
      <c r="C24" s="3">
        <v>27832.95</v>
      </c>
      <c r="E24" t="s">
        <v>19</v>
      </c>
      <c r="F24" s="6">
        <v>5</v>
      </c>
      <c r="G24" s="2">
        <v>11147.685714285715</v>
      </c>
      <c r="H24" s="6">
        <v>4</v>
      </c>
      <c r="I24">
        <f>C24/H24</f>
        <v>6958.2375000000002</v>
      </c>
      <c r="J24" s="6">
        <v>4</v>
      </c>
      <c r="K24">
        <f>C24/J24</f>
        <v>6958.2375000000002</v>
      </c>
    </row>
    <row r="25" spans="1:11" x14ac:dyDescent="0.25">
      <c r="A25" s="2"/>
    </row>
    <row r="26" spans="1:11" x14ac:dyDescent="0.25">
      <c r="A26" s="3" t="s">
        <v>8</v>
      </c>
      <c r="C26" s="3">
        <v>295819.68</v>
      </c>
      <c r="E26" t="s">
        <v>19</v>
      </c>
      <c r="F26" s="6">
        <v>42</v>
      </c>
      <c r="G26" s="2">
        <v>11147.685714285715</v>
      </c>
      <c r="H26" s="6">
        <v>32</v>
      </c>
      <c r="I26">
        <f>C26/H26</f>
        <v>9244.3649999999998</v>
      </c>
      <c r="J26" s="6">
        <v>35</v>
      </c>
      <c r="K26">
        <f>C26/J26</f>
        <v>8451.9908571428568</v>
      </c>
    </row>
    <row r="27" spans="1:11" x14ac:dyDescent="0.25">
      <c r="A27" s="2"/>
    </row>
    <row r="28" spans="1:11" x14ac:dyDescent="0.25">
      <c r="A28" s="3" t="s">
        <v>9</v>
      </c>
      <c r="C28" s="1">
        <v>7987.04</v>
      </c>
      <c r="E28" t="s">
        <v>19</v>
      </c>
      <c r="F28" s="6">
        <v>1</v>
      </c>
      <c r="G28" s="2">
        <f>C28/F28</f>
        <v>7987.04</v>
      </c>
      <c r="H28" s="6">
        <v>1</v>
      </c>
      <c r="I28">
        <f>C28/H28</f>
        <v>7987.04</v>
      </c>
      <c r="J28" s="6">
        <v>1</v>
      </c>
      <c r="K28">
        <v>7262.7876923076929</v>
      </c>
    </row>
    <row r="29" spans="1:11" x14ac:dyDescent="0.25">
      <c r="A29" s="2"/>
    </row>
    <row r="30" spans="1:11" x14ac:dyDescent="0.25">
      <c r="A30" s="3" t="s">
        <v>10</v>
      </c>
      <c r="C30" s="3">
        <v>118500.64</v>
      </c>
      <c r="E30" t="s">
        <v>20</v>
      </c>
      <c r="F30" s="6">
        <v>7</v>
      </c>
      <c r="G30" s="2">
        <f>C30/F30</f>
        <v>16928.662857142856</v>
      </c>
      <c r="H30" s="6">
        <v>7</v>
      </c>
      <c r="I30">
        <f>C30/H30</f>
        <v>16928.662857142856</v>
      </c>
      <c r="J30" s="6">
        <v>7</v>
      </c>
      <c r="K30">
        <f>C30/J30</f>
        <v>16928.662857142856</v>
      </c>
    </row>
    <row r="31" spans="1:11" s="2" customFormat="1" x14ac:dyDescent="0.25">
      <c r="A31" s="3"/>
      <c r="C31" s="3"/>
      <c r="F31" s="6"/>
      <c r="H31" s="6"/>
      <c r="J31" s="6"/>
    </row>
    <row r="32" spans="1:11" s="2" customFormat="1" x14ac:dyDescent="0.25">
      <c r="A32" s="3" t="s">
        <v>18</v>
      </c>
      <c r="C32" s="3">
        <v>35512.980000000003</v>
      </c>
      <c r="E32" s="2" t="s">
        <v>19</v>
      </c>
      <c r="F32" s="6">
        <v>4</v>
      </c>
      <c r="G32" s="2">
        <f>C32/F32</f>
        <v>8878.2450000000008</v>
      </c>
      <c r="H32" s="6">
        <v>4</v>
      </c>
      <c r="I32" s="2">
        <f>C32/H32</f>
        <v>8878.2450000000008</v>
      </c>
      <c r="J32" s="6">
        <v>4</v>
      </c>
      <c r="K32" s="2">
        <f>C32/J32</f>
        <v>8878.2450000000008</v>
      </c>
    </row>
    <row r="33" spans="1:11" x14ac:dyDescent="0.25">
      <c r="A33" s="2"/>
    </row>
    <row r="34" spans="1:11" x14ac:dyDescent="0.25">
      <c r="A34" s="3" t="s">
        <v>11</v>
      </c>
      <c r="C34" s="3">
        <v>50994.35</v>
      </c>
      <c r="E34" t="s">
        <v>19</v>
      </c>
      <c r="F34" s="6">
        <v>9</v>
      </c>
      <c r="G34" s="2">
        <f>C34/F34</f>
        <v>5666.0388888888883</v>
      </c>
      <c r="H34" s="6">
        <v>12</v>
      </c>
      <c r="I34">
        <f>C34/H34</f>
        <v>4249.5291666666662</v>
      </c>
      <c r="J34" s="6">
        <v>13</v>
      </c>
      <c r="K34">
        <f>C34/J34</f>
        <v>3922.6423076923074</v>
      </c>
    </row>
    <row r="35" spans="1:11" x14ac:dyDescent="0.25">
      <c r="A35" s="2"/>
    </row>
    <row r="36" spans="1:11" x14ac:dyDescent="0.25">
      <c r="A36" s="3" t="s">
        <v>12</v>
      </c>
      <c r="C36" s="3">
        <v>58058.01</v>
      </c>
      <c r="E36" t="s">
        <v>19</v>
      </c>
      <c r="F36" s="6">
        <v>10</v>
      </c>
      <c r="G36" s="2">
        <f>C36/F36</f>
        <v>5805.8010000000004</v>
      </c>
      <c r="H36" s="6">
        <v>6</v>
      </c>
      <c r="I36">
        <v>10627.22</v>
      </c>
      <c r="J36" s="6">
        <v>2</v>
      </c>
      <c r="K36">
        <f>C36/J36</f>
        <v>29029.005000000001</v>
      </c>
    </row>
    <row r="37" spans="1:11" x14ac:dyDescent="0.25">
      <c r="A37" s="2"/>
    </row>
    <row r="38" spans="1:11" x14ac:dyDescent="0.25">
      <c r="A38" s="3" t="s">
        <v>13</v>
      </c>
      <c r="C38" s="3">
        <v>41102.769999999997</v>
      </c>
      <c r="E38" t="s">
        <v>19</v>
      </c>
      <c r="F38" s="6">
        <v>6</v>
      </c>
      <c r="G38" s="2">
        <f>C38/F38</f>
        <v>6850.4616666666661</v>
      </c>
      <c r="H38" s="6">
        <v>4</v>
      </c>
      <c r="I38">
        <f>C38/H38</f>
        <v>10275.692499999999</v>
      </c>
      <c r="J38" s="6">
        <v>4</v>
      </c>
      <c r="K38">
        <f>C38/J38</f>
        <v>10275.692499999999</v>
      </c>
    </row>
    <row r="39" spans="1:11" x14ac:dyDescent="0.25">
      <c r="A39" s="2"/>
    </row>
    <row r="40" spans="1:11" x14ac:dyDescent="0.25">
      <c r="A40" s="3" t="s">
        <v>14</v>
      </c>
      <c r="C40" s="1">
        <v>283838.25</v>
      </c>
      <c r="E40" t="s">
        <v>21</v>
      </c>
      <c r="F40" s="6">
        <v>69</v>
      </c>
      <c r="G40" s="2">
        <f>C40/F40</f>
        <v>4113.597826086957</v>
      </c>
      <c r="H40" s="6">
        <v>69</v>
      </c>
      <c r="I40">
        <v>10627.22</v>
      </c>
      <c r="J40" s="6">
        <v>57</v>
      </c>
      <c r="K40">
        <v>7262.7876923076929</v>
      </c>
    </row>
    <row r="41" spans="1:11" x14ac:dyDescent="0.25">
      <c r="A41" s="2"/>
    </row>
    <row r="42" spans="1:11" ht="18.75" x14ac:dyDescent="0.3">
      <c r="C42" s="4">
        <f>SUM(C40+C38+C36+C34+C32+C30+C28+C26+C24+C22+C20+C18+C16+C14+C12+C10+C8+C6+C4)</f>
        <v>1340387.9400000002</v>
      </c>
      <c r="E42" s="3" t="s">
        <v>26</v>
      </c>
      <c r="F42" s="8">
        <f>SUM(F4:F41)</f>
        <v>203</v>
      </c>
      <c r="G42" s="3"/>
      <c r="H42" s="8">
        <f>SUM(H4:H41)</f>
        <v>192</v>
      </c>
      <c r="I42" s="3"/>
      <c r="J42" s="8">
        <f>SUM(J4:J41)</f>
        <v>179</v>
      </c>
    </row>
    <row r="46" spans="1:11" x14ac:dyDescent="0.25">
      <c r="A46">
        <f>F42+H42+J42</f>
        <v>574</v>
      </c>
    </row>
  </sheetData>
  <pageMargins left="0.7" right="0.7" top="0.75" bottom="0.75" header="0.3" footer="0.3"/>
  <pageSetup paperSize="9" orientation="portrait" horizontalDpi="300" verticalDpi="300" copies="0" r:id="rId1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D3912-F632-4FDF-BE81-EAAA8A2F7DC6}">
  <dimension ref="B1:K37"/>
  <sheetViews>
    <sheetView workbookViewId="0">
      <selection activeCell="H38" sqref="H38"/>
    </sheetView>
  </sheetViews>
  <sheetFormatPr defaultRowHeight="15" x14ac:dyDescent="0.25"/>
  <cols>
    <col min="1" max="1" width="4.5703125" customWidth="1"/>
    <col min="2" max="2" width="38" customWidth="1"/>
    <col min="3" max="3" width="3" style="2" customWidth="1"/>
    <col min="5" max="5" width="2.5703125" style="2" customWidth="1"/>
    <col min="6" max="6" width="7.85546875" customWidth="1"/>
    <col min="7" max="7" width="2.28515625" style="2" customWidth="1"/>
    <col min="9" max="9" width="3.140625" customWidth="1"/>
  </cols>
  <sheetData>
    <row r="1" spans="2:11" x14ac:dyDescent="0.25">
      <c r="D1" s="2" t="s">
        <v>28</v>
      </c>
      <c r="F1" s="2" t="s">
        <v>29</v>
      </c>
      <c r="H1" s="2" t="s">
        <v>30</v>
      </c>
      <c r="I1" s="2"/>
      <c r="J1" s="6"/>
      <c r="K1" s="2"/>
    </row>
    <row r="2" spans="2:11" x14ac:dyDescent="0.25">
      <c r="B2" s="2"/>
    </row>
    <row r="3" spans="2:11" x14ac:dyDescent="0.25">
      <c r="B3" s="3" t="s">
        <v>15</v>
      </c>
    </row>
    <row r="4" spans="2:11" x14ac:dyDescent="0.25">
      <c r="B4" s="2"/>
    </row>
    <row r="5" spans="2:11" x14ac:dyDescent="0.25">
      <c r="B5" s="3" t="s">
        <v>0</v>
      </c>
      <c r="D5">
        <v>152.36000000000001</v>
      </c>
      <c r="F5">
        <v>146.57</v>
      </c>
      <c r="H5">
        <v>153.38</v>
      </c>
    </row>
    <row r="6" spans="2:11" x14ac:dyDescent="0.25">
      <c r="B6" s="2"/>
    </row>
    <row r="7" spans="2:11" x14ac:dyDescent="0.25">
      <c r="B7" s="3" t="s">
        <v>1</v>
      </c>
      <c r="D7" s="2">
        <v>187.73</v>
      </c>
      <c r="F7" s="2">
        <v>214.23</v>
      </c>
      <c r="H7">
        <v>221.14</v>
      </c>
    </row>
    <row r="8" spans="2:11" x14ac:dyDescent="0.25">
      <c r="B8" s="3"/>
    </row>
    <row r="9" spans="2:11" x14ac:dyDescent="0.25">
      <c r="B9" s="3" t="s">
        <v>31</v>
      </c>
      <c r="D9">
        <v>187.89</v>
      </c>
      <c r="F9">
        <v>187.89</v>
      </c>
      <c r="H9">
        <v>187.89</v>
      </c>
    </row>
    <row r="10" spans="2:11" x14ac:dyDescent="0.25">
      <c r="B10" s="2"/>
    </row>
    <row r="11" spans="2:11" x14ac:dyDescent="0.25">
      <c r="B11" s="3" t="s">
        <v>2</v>
      </c>
      <c r="D11">
        <v>179.27</v>
      </c>
      <c r="F11">
        <v>181.78</v>
      </c>
      <c r="H11">
        <v>184.32</v>
      </c>
    </row>
    <row r="12" spans="2:11" x14ac:dyDescent="0.25">
      <c r="B12" s="2"/>
    </row>
    <row r="13" spans="2:11" x14ac:dyDescent="0.25">
      <c r="B13" s="3" t="s">
        <v>3</v>
      </c>
      <c r="D13">
        <v>242.87</v>
      </c>
      <c r="F13">
        <v>242.87</v>
      </c>
      <c r="H13">
        <v>242.87</v>
      </c>
    </row>
    <row r="14" spans="2:11" x14ac:dyDescent="0.25">
      <c r="B14" s="2"/>
    </row>
    <row r="15" spans="2:11" x14ac:dyDescent="0.25">
      <c r="B15" s="3" t="s">
        <v>4</v>
      </c>
      <c r="D15">
        <v>321.7</v>
      </c>
      <c r="F15">
        <v>381.77</v>
      </c>
      <c r="H15">
        <v>387.87</v>
      </c>
    </row>
    <row r="16" spans="2:11" x14ac:dyDescent="0.25">
      <c r="B16" s="2"/>
    </row>
    <row r="17" spans="2:8" x14ac:dyDescent="0.25">
      <c r="B17" s="3" t="s">
        <v>5</v>
      </c>
      <c r="D17">
        <v>224.13</v>
      </c>
      <c r="F17">
        <v>224.13</v>
      </c>
      <c r="H17">
        <v>224.13</v>
      </c>
    </row>
    <row r="18" spans="2:8" x14ac:dyDescent="0.25">
      <c r="B18" s="2"/>
    </row>
    <row r="19" spans="2:8" x14ac:dyDescent="0.25">
      <c r="B19" s="3" t="s">
        <v>6</v>
      </c>
      <c r="D19">
        <v>135.47</v>
      </c>
      <c r="F19">
        <v>135.47</v>
      </c>
      <c r="H19">
        <v>172.8</v>
      </c>
    </row>
    <row r="20" spans="2:8" x14ac:dyDescent="0.25">
      <c r="B20" s="3"/>
    </row>
    <row r="21" spans="2:8" x14ac:dyDescent="0.25">
      <c r="B21" s="3" t="s">
        <v>16</v>
      </c>
      <c r="D21">
        <v>152.36000000000001</v>
      </c>
      <c r="F21">
        <v>200.28</v>
      </c>
      <c r="H21">
        <v>201.97</v>
      </c>
    </row>
    <row r="22" spans="2:8" x14ac:dyDescent="0.25">
      <c r="B22" s="2"/>
    </row>
    <row r="23" spans="2:8" x14ac:dyDescent="0.25">
      <c r="B23" s="3" t="s">
        <v>7</v>
      </c>
      <c r="D23">
        <v>177.71</v>
      </c>
      <c r="F23">
        <v>188.02</v>
      </c>
      <c r="H23">
        <v>203.53</v>
      </c>
    </row>
    <row r="24" spans="2:8" x14ac:dyDescent="0.25">
      <c r="B24" s="2"/>
    </row>
    <row r="25" spans="2:8" x14ac:dyDescent="0.25">
      <c r="B25" s="3" t="s">
        <v>8</v>
      </c>
      <c r="D25">
        <v>184.25</v>
      </c>
      <c r="F25">
        <v>183.06</v>
      </c>
      <c r="H25">
        <v>182.96</v>
      </c>
    </row>
    <row r="26" spans="2:8" x14ac:dyDescent="0.25">
      <c r="B26" s="2"/>
    </row>
    <row r="27" spans="2:8" x14ac:dyDescent="0.25">
      <c r="B27" s="3" t="s">
        <v>9</v>
      </c>
      <c r="D27">
        <v>145.38999999999999</v>
      </c>
      <c r="F27">
        <v>151.63999999999999</v>
      </c>
      <c r="H27">
        <v>153.76</v>
      </c>
    </row>
    <row r="28" spans="2:8" x14ac:dyDescent="0.25">
      <c r="B28" s="2"/>
    </row>
    <row r="29" spans="2:8" x14ac:dyDescent="0.25">
      <c r="B29" s="3" t="s">
        <v>10</v>
      </c>
      <c r="D29">
        <v>423.98</v>
      </c>
      <c r="F29">
        <v>435.42</v>
      </c>
      <c r="H29">
        <v>435.42</v>
      </c>
    </row>
    <row r="30" spans="2:8" x14ac:dyDescent="0.25">
      <c r="B30" s="3"/>
    </row>
    <row r="31" spans="2:8" x14ac:dyDescent="0.25">
      <c r="B31" s="3" t="s">
        <v>18</v>
      </c>
      <c r="D31">
        <v>157.91</v>
      </c>
      <c r="F31">
        <v>170.53</v>
      </c>
      <c r="H31">
        <v>175.55</v>
      </c>
    </row>
    <row r="32" spans="2:8" x14ac:dyDescent="0.25">
      <c r="B32" s="2"/>
    </row>
    <row r="33" spans="2:8" x14ac:dyDescent="0.25">
      <c r="B33" s="3" t="s">
        <v>11</v>
      </c>
      <c r="D33">
        <v>184.25</v>
      </c>
      <c r="F33">
        <v>183.06</v>
      </c>
      <c r="H33">
        <v>182.66</v>
      </c>
    </row>
    <row r="34" spans="2:8" x14ac:dyDescent="0.25">
      <c r="B34" s="2"/>
    </row>
    <row r="35" spans="2:8" x14ac:dyDescent="0.25">
      <c r="B35" s="3" t="s">
        <v>13</v>
      </c>
      <c r="D35">
        <v>145.38999999999999</v>
      </c>
      <c r="F35">
        <v>151.63999999999999</v>
      </c>
      <c r="H35">
        <v>153.76</v>
      </c>
    </row>
    <row r="36" spans="2:8" x14ac:dyDescent="0.25">
      <c r="B36" s="2"/>
    </row>
    <row r="37" spans="2:8" x14ac:dyDescent="0.25">
      <c r="B37" s="3" t="s">
        <v>14</v>
      </c>
      <c r="D37">
        <v>208.03</v>
      </c>
      <c r="F37">
        <v>255.05</v>
      </c>
      <c r="H37">
        <v>255.05</v>
      </c>
    </row>
  </sheetData>
  <pageMargins left="0.7" right="0.7" top="0.75" bottom="0.75" header="0.3" footer="0.3"/>
  <pageSetup paperSize="9" orientation="portrait" horizontalDpi="300" verticalDpi="300" copies="0" r:id="rId1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Haynes</dc:creator>
  <cp:lastModifiedBy>Kate Haynes</cp:lastModifiedBy>
  <dcterms:created xsi:type="dcterms:W3CDTF">2022-05-05T10:04:57Z</dcterms:created>
  <dcterms:modified xsi:type="dcterms:W3CDTF">2022-05-20T09:54:30Z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2022-05-20T09:54:30Z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b299ff02-6242-4e7a-8850-980686ee70d4</vt:lpwstr>
  </property>
  <property fmtid="{D5CDD505-2E9C-101B-9397-08002B2CF9AE}" pid="8" name="MSIP_Label_2b28a9a6-133a-4796-ad7d-6b90f7583680_ContentBits">
    <vt:lpwstr>2</vt:lpwstr>
  </property>
</Properties>
</file>