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STUBIG\Desktop\AXLR8 - To Delete Weekly\"/>
    </mc:Choice>
  </mc:AlternateContent>
  <xr:revisionPtr revIDLastSave="0" documentId="13_ncr:40009_{AA439C64-A264-42BA-B67F-431912CB8369}" xr6:coauthVersionLast="47" xr6:coauthVersionMax="47" xr10:uidLastSave="{00000000-0000-0000-0000-000000000000}"/>
  <bookViews>
    <workbookView xWindow="-108" yWindow="-108" windowWidth="23256" windowHeight="12576"/>
  </bookViews>
  <sheets>
    <sheet name="Rates 22-23" sheetId="1" r:id="rId1"/>
    <sheet name="Mainstream hours" sheetId="2" r:id="rId2"/>
    <sheet name="Days 22-23" sheetId="3" r:id="rId3"/>
    <sheet name="Matrix" sheetId="4" r:id="rId4"/>
    <sheet name="Sheet1" sheetId="5" r:id="rId5"/>
  </sheets>
  <externalReferences>
    <externalReference r:id="rId6"/>
  </externalReferences>
  <definedNames>
    <definedName name="_xlnm._FilterDatabase" localSheetId="2" hidden="1">'Days 22-23'!$A$1:$H$367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 i="4" l="1"/>
  <c r="G2" i="4"/>
  <c r="F2" i="4"/>
  <c r="E2" i="4"/>
  <c r="D2" i="4"/>
  <c r="C2" i="4"/>
  <c r="B2" i="4"/>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5" i="2"/>
  <c r="B367"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G50" i="1"/>
  <c r="F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F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F366" i="3"/>
  <c r="F367" i="3"/>
</calcChain>
</file>

<file path=xl/comments1.xml><?xml version="1.0" encoding="utf-8"?>
<comments xmlns="http://schemas.openxmlformats.org/spreadsheetml/2006/main">
  <authors>
    <author/>
  </authors>
  <commentList>
    <comment ref="B5" authorId="0" shapeId="0">
      <text>
        <r>
          <rPr>
            <sz val="11"/>
            <color indexed="8"/>
            <rFont val="Arial"/>
          </rPr>
          <t>======
ID#AAAADzlWbr0
Evidenced by    (2019-09-26 13:01:21)
Observation records by teaching staff
Support / Provision:
Motor activities and strategies integrated into QFT
as per CYPIT toolkit</t>
        </r>
      </text>
    </comment>
    <comment ref="C5" authorId="0" shapeId="0">
      <text>
        <r>
          <rPr>
            <sz val="11"/>
            <color indexed="8"/>
            <rFont val="Arial"/>
          </rPr>
          <t>======
ID#AAAADzlWbss
Evidenced by    (2019-09-26 13:01:22)
- Scores from NATSIP Eligibility Framework  for Sensory Impairment 
- Referral visit for CYP with a mild sensory impairment which involves gathering of evidence to inform advice and recommendations relating to Sensory Impairment (SI)
- Clinical assessment of a mild SI
- Pupil is making expected progress. 
Support / Provision:
- Guidance in the SCS Quality First Teaching SCS Document which takes account of the specialist advice from the Qualified SI Teacher 
- Setting may use additional staff flexibly to support group work or intervention work. 
- Signposting to SCS website and resources. 
- Pupil not taken on to caseload.</t>
        </r>
      </text>
    </comment>
    <comment ref="D5" authorId="0" shapeId="0">
      <text>
        <r>
          <rPr>
            <sz val="11"/>
            <color indexed="8"/>
            <rFont val="Arial"/>
          </rPr>
          <t>======
ID#AAAADzlWbqQ
Evidenced by    (2019-09-26 13:01:21)
- Scores from NATSIP Eligibility Framework  for Sensory Impairment 
- Referral visit for CYP with a mild sensory impairment which involves gathering of evidence to inform advice and recommendations relating to Sensory Impairment (SI)
- Clinical assessment of a mild SI
- Pupil is making expected progress. 
Support / Provision:
- Guidance in the SCS Quality First Teaching SCS Document which takes account of the specialist advice from the Qualified SI Teacher 
- Setting may use additional staff flexibly to support group work or intervention work. 
- Signposting to SCS website and resources. 
- Pupil not taken on to caseload.</t>
        </r>
      </text>
    </comment>
    <comment ref="E5" authorId="0" shapeId="0">
      <text>
        <r>
          <rPr>
            <sz val="11"/>
            <color indexed="8"/>
            <rFont val="Arial"/>
          </rPr>
          <t>======
ID#AAAADzlWbrQ
Evidence    (2019-09-26 13:01:21)
• effective differentiation in terms of support, time, resources, environment, objectives and task evident in planning and work produced
• work matched to ability and use of scaffolds evident in planning and work produced
• progress is reviewed, entry and exit data is collected and tracked as part of the assess, plan, do , review process model
• use of Early Years Profile tracker and Learning Journal or similar with a focus on Communication and interaction age related benchmarks 
Support Provision
Quality First Teaching (QFT) mainstream
 short term, time limited, targeted and evidence based interventions focusing on vocabulary/word level work, social communication/organisational skills , e.g., Early Language Stimulation Programme, I talk, Intervention assessments at the beginning and end of interventions, Talking Partners etc., in order to narrow the gap/allow the CYP to catch up with peers for a set length of time e.g., over 6 weeks in one year rather than every week for a whole year.  
 work/tasks matched to ability 
 effective differentiation of response, support, time, resources, environment, objectives and task
 correct and consistent use of scaffolds for learning across the curriculum</t>
        </r>
      </text>
    </comment>
    <comment ref="F5" authorId="0" shapeId="0">
      <text>
        <r>
          <rPr>
            <sz val="11"/>
            <color indexed="8"/>
            <rFont val="Arial"/>
          </rPr>
          <t>======
ID#AAAADzlWbrs
Majeed Farahat    (2019-09-26 13:01:21)
Evidence of Quality First Teaching (QFT)
• effective differentiation in terms of support, time, resources, environment, objectives and task evident in planning and work produced
• work matched to ability and use of scaffolds evident in planning and work produced
• progress is reviewed, entry and exit data is collected and tracked as part of the assess, plan, do , review process model
• use of Early Years Profile tracker and Learning Journal or similar with a focus on Communication and interaction age related benchmarks 
Support Provision
Quality First Teaching (QFT) mainstream
 short term, time limited, targeted and evidence based interventions focusing on vocabulary/word level work, social /communication/organisational skills , e.g., Early Language Stimulation Programme, I talk, Intervention assessments at the beginning and end of interventions, Talking Partners etc., in order to narrow the gap/allow the CYP to catch up with peers for a set length of time e.g., over 6 weeks in one year rather than every week for a whole year.  
 work/tasks matched to ability 
 effective differentiation of response, support, time, resources, environment, objectives and task
 correct and consistent use of scaffolds for learning across the curriculum</t>
        </r>
      </text>
    </comment>
    <comment ref="G5" authorId="0" shapeId="0">
      <text>
        <r>
          <rPr>
            <sz val="11"/>
            <color indexed="8"/>
            <rFont val="Arial"/>
          </rPr>
          <t>======
ID#AAAADzlWbsw
Evidence    (2019-09-26 13:01:22)
Observation records by teaching staff or other visiting professionals.
Support / Provision
The CYP’s needs can be managed in a mainstream classroom, with differentiation of task and teaching style where needed as part of Quality First Teaching.  This could include:
- Well-planned and differentiated EY/PSHE/Citizenship curriculum
- SEAL styled materials and interventions
- Planned opportunities to learn and practice social and emotional skills during structured activities
- Effective classroom reward systems</t>
        </r>
      </text>
    </comment>
    <comment ref="H5" authorId="0" shapeId="0">
      <text>
        <r>
          <rPr>
            <sz val="11"/>
            <color indexed="8"/>
            <rFont val="Arial"/>
          </rPr>
          <t>======
ID#AAAADzlWbqo
Evidence    (2019-09-26 13:01:21)
- Records of effective differentiation in terms of support, time, resources, environment, objectives and task evident in planning and work produced
- Evidence of work matched to ability and use of scaffolds evident in planning and work produced
- Progress is reviewed, entry and exit data is collected and tracked as part of the assess, plan, do , review process model
- Use of Early Years Profile tracker and Learning Journal or similar, demonstrating that child is working generally within age related expectations
Support / Provision:
The CYP’s needs can be met with differentiation of task and teaching style where needed as part of Quality First Teaching.  This could include:
- work/tasks matched to ability and pitched to zone proximal development (ZPD) https://www.simplypsychology.org/Zone-of-Proximal-Development.html
- effective differentiation of response, support, time, resources, environment, objectives and task
- correct and consistent use of scaffolds for learning across the curriculum
- short term, time limited, targeted and evidence based interventions e.g., extra reading or phonics work, to narrow the gap/allow the CYP to catch up with peers for a set length of time e.g., over 6 weeks in one year rather than every week for a whole year.</t>
        </r>
      </text>
    </comment>
    <comment ref="B6" authorId="0" shapeId="0">
      <text>
        <r>
          <rPr>
            <sz val="11"/>
            <color indexed="8"/>
            <rFont val="Arial"/>
          </rPr>
          <t>======
ID#AAAADzlWbrY
Evidenced by    (2019-09-26 13:01:21)
- Observations, examples of work, photos, assessments comparing pupil with age related expectations from parents/carers, CYP  and  school
- Reports from relevant professionals e.g., Physiotherapist, Occupational Therapist, Educational Psychologist etc.  
- Assess/Plan/Do/Review of IEP/personalised provision map SMART targets that reflects advice from professionals
Support / Provision:
- Differentiated curriculum and use of a time limited small group programme of activities in addition to activities and strategies integrated into QFT
- After small group intervention it is expected that the pupil will be able to access and use these strategies independently.
- Equipment such as foot rests, angled board, pencil grip, move and sit cushion etc. 
- Staff awareness of sensory processing difficulties with activities and strategies integrated into QFT.
- Reasonable adjustments made to learning environment.
 - Delivery of sensory diet programme as advised by the relevant professional.</t>
        </r>
      </text>
    </comment>
    <comment ref="C6" authorId="0" shapeId="0">
      <text>
        <r>
          <rPr>
            <sz val="11"/>
            <color indexed="8"/>
            <rFont val="Arial"/>
          </rPr>
          <t>======
ID#AAAADzlWbrg
Evidenced by    (2019-09-26 13:01:21)
- Scores from NATSIP Eligibility Framework  for SI 
- Referral visit for CYP with a mild SI and gathering of evidence to inform advice and recommendations for specialist advisory support.
- Clinical assessment of a mild sensory impairment. 
Support / Provision:
- Guidance in the SCS Quality First Teaching SCS Document which takes account of the specialist advice from the Qualified SI Teacher 
- Signposting to SCS website and resources. 
- C advisory package from the Berkshire Sensory Consortium Service (BSCS) which includes specific advice and recommendations and training. 
- Assistive technology such as a radio aid may be provided.
 - Soundfield system may be provided by school.</t>
        </r>
      </text>
    </comment>
    <comment ref="D6" authorId="0" shapeId="0">
      <text>
        <r>
          <rPr>
            <sz val="11"/>
            <color indexed="8"/>
            <rFont val="Arial"/>
          </rPr>
          <t>======
ID#AAAADzlWbqc
Evidenced by    (2019-09-26 13:01:21)
- Scores from NATSIP Eligibility Framework  for SI 
- Referral visit for CYP with a mild SI and gathering of evidence to inform advice and recommendations for specialist advisory support.
- Clinical assessment of a mild sensory impairment. 
Support / Provision:
- Guidance in the SCS Quality First Teaching SCS Document which takes account of the specialist advice from the Qualified SI Teacher 
- Signposting to SCS website and resources. 
- C advisory package from the Berkshire Sensory Consortium Service (BSCS) which includes specific advice and recommendations and training. 
- Assistive technology such as a radio aid may be provided.
 - Soundfield system may be provided by school.</t>
        </r>
      </text>
    </comment>
    <comment ref="E6" authorId="0" shapeId="0">
      <text>
        <r>
          <rPr>
            <sz val="11"/>
            <color indexed="8"/>
            <rFont val="Arial"/>
          </rPr>
          <t>======
ID#AAAADzlWbqY
Evidenced by    (2019-09-26 13:01:21)
• standardised screening/assessments 
e.g. Early Language Programme Screening, Proficiency in English audits, Bi-lingual assessments etc
e.g. ASD checklists, Boxall Profile, ABC, Star tracking etc. 
• reports/assessments from outside professionals e.g. SaLT , HI, E.P. etc 
• other setting assessments, reports  and observations e.g. communication skills checklists 
• setting paperwork such as EYFS Learning Journals, Assess, Plan, Do, Review,  and/or IEPs
• use of specific evidenced based  interventions in response to need/s that have been assessed and reviewed and professionals recommendations  
• impact of interventions on progress/value added rather than on age related attainment
• minimal impact and/or rate of progress from starting points via assessments/work produced despite interventions provided
• negative change/deterioration of presentation
Support / Provision
Quality First Teaching (QFT) mainstream
 communication friendly strategies and differentiation which may include use of visual supports/communication systems, checklists, etc across the whole of the curriculum
 possible use of a work station and TEACCH style tray based activities
 continued/further targeted and evidence based interventions individually and/or in small groups such as; Helping Young Children to Speak with Confidence, Helping Young Children to Listen, Colourful Semantics, Talking Maths etc. 
 work/tasks matched to ability 
 effective differentiation of response, support, time, resources, environment, objectives and task
 correct and consistent use of scaffolds for learning across the curriculum
 possible referral to specialised agencies e.g. E.P., Speech Therapist, ASD Advisory Teachers  etc, with report recommendations followed across the whole curriculum and time in the setting (and home if possible)</t>
        </r>
      </text>
    </comment>
    <comment ref="F6" authorId="0" shapeId="0">
      <text>
        <r>
          <rPr>
            <sz val="11"/>
            <color indexed="8"/>
            <rFont val="Arial"/>
          </rPr>
          <t>======
ID#AAAADzlWbqU
Evidenced by    (2019-09-26 13:01:21)
• standardised screening/assessments 
e.g. Early Language Programme Screening, Proficiency in English audits, Bi-lingual assessments etc
e.g. ASD checklists, Boxall Profile, ABC, Star tracking etc. 
• reports/assessments from outside professionals e.g. SaLT , HI, E.P. etc 
• other setting assessments, reports  and observations e.g. communication skills checklists 
• setting paperwork such as EYFS Learning Journals, Assess, Plan, Do, Review,  and/or IEPs
• use of specific evidenced based  interventions in response to need/s that have been assessed and reviewed and professionals recommendations  
• impact of interventions on progress/value added rather than on age related attainment
• minimal impact and/or rate of progress from starting points via assessments/work produced despite interventions provided
• negative change/deterioration of presentation
Support / Provision
Quality First Teaching (QFT) mainstream
 communication friendly strategies and differentiation which may include use of visual supports/communication systems, checklists, etc across the whole of the curriculum
 possible use of a work station and TEACCH style tray based activities
 continued/further targeted and evidence based interventions individually and/or in small groups such as; Helping Young Children to Speak with Confidence, Helping Young Children to Listen, Colourful Semantics, Talking Maths etc. 
 work/tasks matched to ability 
 effective differentiation of response, support, time, resources, environment, objectives and task
 correct and consistent use of scaffolds for learning across the curriculum
 possible referral to specialised agencies e.g. E.P., Speech Therapist, ASD Advisory Teachers  etc, with report recommendations followed across the whole curriculum and time in the setting (and home if possible)</t>
        </r>
      </text>
    </comment>
    <comment ref="G6" authorId="0" shapeId="0">
      <text>
        <r>
          <rPr>
            <sz val="11"/>
            <color indexed="8"/>
            <rFont val="Arial"/>
          </rPr>
          <t>======
ID#AAAADzlWbrk
Evidence    (2019-09-26 13:01:21)
Observation records by teaching staff or other visiting professionals
EYFS profile demonstrating aspects of PSE below ARE
Standardised measures of social skills, mental health and/or emotional wellbeing (e.g. SDQs) demonstrate an area of below average development.
Advice from EP, SEBDOS, SaLT, Specialist teacher etc identifying some delay in social and/or emotional skills
Incident logs will usually reflect frequency of incidents is less than one per week 
Assess/Plan/Do/Review of IEP/personalised provision map SMART targets that reflects advice from professionals 
Support / Provision
CYP’s difficulties can largely be managed in the mainstream classroom environment with appropriate support and interventions.  This could include Level 0 (above) plus:
- Personalised reward systems and/or behaviour plans
- Time-limited small group social skills interventions such as PALS, Circle of Friends, Mixed Feelings, etc
- Adult support/visual scaffolding to manage transitions
- Time-limited emotional/coping skills interventions such as ELSA input, growth mindset program, self-esteem group, cognitive-behavioural approaches (e.g. Anger Gremlin, Volcano in my Tummy, Think Good Feel Good)
- Additional adult support at unstructured times
- Regular access to small group support in mainstream classroom
- Access to a quiet area to calm or soothe
- Sensory diet
- Referral to support service (e,g, EP, SEBDOS, Specialist teacher, Youth Service)</t>
        </r>
      </text>
    </comment>
    <comment ref="H6" authorId="0" shapeId="0">
      <text>
        <r>
          <rPr>
            <sz val="11"/>
            <color indexed="8"/>
            <rFont val="Arial"/>
          </rPr>
          <t>======
ID#AAAADzlWbtI
Evidence    (2019-09-26 13:01:22)
- Record of differentiation with work/tasks matched to ability and pitched to zone proximal development (ZPD), including correct use of scaffolds at Wave 1/whole class, Wave 2/targeted group and Wave 3/targeted individual work.
- Early Years Profile tracker, Learning Journal, IEP’s or other documents showing clearly that the Assess, Plan, Do, Review process has been applied.
- Evidence of the use and impact (value added) of specific evidenced based  interventions in response to need/s that have been assessed and reviewed 
- Evidence of below expected rate of progress from starting points via assessments/work produced, despite interventions provided.
- Standardised measures of cognition, where applied, identify one area of below average thinking skills development.
- Standardised measures of attainment, where applied, identify at least one area below the average range (e.g. SS 75-85).
Support / Provision:
The provision required to meet the CYP’s needs can be provided from within the resources normally available to mainstream early years’ providers, schools and post-16 institutions, e.g., Quality First Teaching (QFT) mainstream and longer term targeted interventions (Wave 2+3).  This could include:
- use of standardised assessments to plan small steps learning, aid differentiation and measure progress
- targeted work on key areas of learning such as number, phonics, etc for at least 2 terms 
- use of evidence based targeted interventions chosen in response to need e.g. Catch Up Maths/Reading
- use of specific, recommended resources for learning for individual pupil e.g. I.T. dyslexia programme  
- Referral to outside agency (e.g. EP, Specialist teacher, etc)
Main provision is by early years’/class/subject teacher with advice from SENCO.  Additional adults including trained TAs are routinely used to support flexible groupings, differentiation, small group interventions and some individual support.</t>
        </r>
      </text>
    </comment>
    <comment ref="B7" authorId="0" shapeId="0">
      <text>
        <r>
          <rPr>
            <sz val="11"/>
            <color indexed="8"/>
            <rFont val="Arial"/>
          </rPr>
          <t>======
ID#AAAADzlWbr4
Evidenced by    (2019-09-26 13:01:21)
- Repeated/regular advice (e.g., annually) from relevant professionals e.g., Physiotherapist, Occupational Therapist, Consultant Paediatrician, Educational Psychologist etc.  
- Current/discharge programme from OT/Physio
- Assess/Plan/Do/Review of IEP/personalised provision map SMART targets that reflects advice from professionals
- Risk assessments and health/medication protocols where appropriate
Support / Provision 
- Differentiated curriculum and use of a time limited small group programme of activities in addition to activities and strategies integrated into QFT, in line with regular professional advice
- Routine structures taught as part of small group, working towards independence 
- Regular adult support to complete tasks and supervise transitions
 - Consistent use of equipment e.g., writing slope, adapted scissors, seating wedge, weighted blanket/cushion etc 
- Reasonable adjustments made to learning environment. 
- Delivery of sensory diet programme as advised by the relevant professional, including small group and individual support, regular movement breaks and prompting to access sensory strategies</t>
        </r>
      </text>
    </comment>
    <comment ref="C7" authorId="0" shapeId="0">
      <text>
        <r>
          <rPr>
            <sz val="11"/>
            <color indexed="8"/>
            <rFont val="Arial"/>
          </rPr>
          <t>======
ID#AAAADzlWbrE
Evidenced by    (2019-09-26 13:01:21)
- Scores from NATSIP Eligibility Framework  for SI 
- Advisory visit for CYP with a mild sensory impairment and review of evidence to inform advice and recommendations relating to Sensory Impairment with a recommendation for specialist advisory support.
- Clinical assessment of a mild to moderate sensory impairment.
Support / Provision 
- Guidance in the SCS Quality First Teaching SCS Document which takes account of the specialist advice from the Qualified SI teacher
- Signposting to SCS website and resources. 
- C+ advisory package from BSCS which includes specific advice and recommendations and a training offer for all schools.
 - An additional package of specialist SI teacher visits to develop equipment use may be recommended 
- Additional visits may be required for Habilitation /Environmental Audit</t>
        </r>
      </text>
    </comment>
    <comment ref="D7" authorId="0" shapeId="0">
      <text>
        <r>
          <rPr>
            <sz val="11"/>
            <color indexed="8"/>
            <rFont val="Arial"/>
          </rPr>
          <t>======
ID#AAAADzlWbrI
Evidenced by    (2019-09-26 13:01:21)
- Scores from NATSIP Eligibility Framework  for SI 
- Advisory visit for CYP with a mild sensory impairment and review of evidence to inform advice and recommendations relating to Sensory Impairment with a recommendation for specialist advisory support.
- Clinical assessment of a mild to moderate sensory impairment.
Support / Provision 
- Guidance in the SCS Quality First Teaching SCS Document which takes account of the specialist advice from the Qualified SI teacher
- Signposting to SCS website and resources. 
- C+ advisory package from BSCS which includes specific advice and recommendations and a training offer for all schools.
 - An additional package of specialist SI teacher visits to develop equipment use may be recommended 
- Additional visits may be required for Habilitation /Environmental Audit</t>
        </r>
      </text>
    </comment>
    <comment ref="E7" authorId="0" shapeId="0">
      <text>
        <r>
          <rPr>
            <sz val="11"/>
            <color indexed="8"/>
            <rFont val="Arial"/>
          </rPr>
          <t>======
ID#AAAADzlWbso
Evidenced by    (2019-09-26 13:01:22)
• Standardised screening/assessments 
e.g., verbal, non verbal reasoning, Clinical Evaluation of Language Fundamentals (CELF) test etc.  
• Continued/increased/changed differentiation with work/tasks matched to need in response to socialist recommendations 
• Correct use of recommended scaffolds in all aspects of the curriculum and day; Early Years Profile tracker and Learning Journal, IEP’s or other planning documents showing clearly that the Assess, Plan, Do, Review process has been adhered to
• INCREASED use of specific evidenced based  interventions in response to need that have been measured and reviewed in line with professionals recommendations  
Support / Provision:
All or most of the provision required to meet the CYP’s needs can be provided from within the resources normally available to mainstream early years’ providers, schools and post-16 institutions, e.g., Quality First Teaching (QFT) mainstream and longer term targeted interventions (Wave 2+3).  This could include                                                                                               
- referral to specialised agencies e.g. SaLT, E.P.,  ASD Advisory Teachers, CAMHS  etc, with report recommendations followed across the whole curriculum and time in the setting (and home if possible) 
- consistent and total use of communication friendly strategies and differentiation which may include use of visual supports/communication systems, checklists, etc across the whole of the curriculum
- interventions focusing on resilience, regulating and expressing emotions and  developing specific strategies to operate effectively within a neuro typical society e.g., The Incredible 5 point scale
- scaffolds for learning across the curriculum
- access to low stimulation areas, use of a work station and TEACCH style tray based activities etc
- continued/further targeted and evidence-based interventions individually and/or in small groups such as; Attention Autism , Time to Talk, etc. 
- work/tasks matched to ability and systems used effectively to enable access
- effective differentiation of response, support, time, resources, environment, objectives and task
 delivery of programme developed by a SaLT, OT, EP etc.</t>
        </r>
      </text>
    </comment>
    <comment ref="F7" authorId="0" shapeId="0">
      <text>
        <r>
          <rPr>
            <sz val="11"/>
            <color indexed="8"/>
            <rFont val="Arial"/>
          </rPr>
          <t>======
ID#AAAADzlWbs8
Evidenced by    (2019-09-26 13:01:22)
• Standardised screening/assessments 
e.g., verbal, non verbal reasoning, Clinical Evaluation of Language Fundamentals (CELF) test etc.  
• Continued/increased/changed differentiation with work/tasks matched to need in response to socialist recommendations 
• Correct use of recommended scaffolds in all aspects of the curriculum and day; Early Years Profile tracker and Learning Journal, IEP’s or other planning documents showing clearly that the Assess, Plan, Do, Review process has been adhered to
• INCREASED use of specific evidenced based  interventions in response to need that have been measured and reviewed in line with professionals recommendations  
Support / Provision:
All or most of the provision required to meet the CYP’s needs can be provided from within the resources normally available to mainstream early years’ providers, schools and post-16 institutions, e.g., Quality First Teaching (QFT) mainstream and longer term targeted interventions (Wave 2+3).  This could include                                                                                               
- referral to specialised agencies e.g. SaLT, E.P.,  ASD Advisory Teachers, CAMHS  etc, with report recommendations followed across the whole curriculum and time in the setting (and home if possible) 
- consistent and total use of communication friendly strategies and differentiation which may include use of visual supports/communication systems, checklists, etc across the whole of the curriculum
- interventions focusing on resilience, regulating and expressing emotions and  developing specific strategies to operate effectively within a neuro typical society e.g., The Incredible 5 point scale
- scaffolds for learning across the curriculum
- access to low stimulation areas, use of a work station and TEACCH style tray based activities etc
- continued/further targeted and evidence-based interventions individually and/or in small groups such as; Attention Autism , Time to Talk, etc. 
- work/tasks matched to ability and systems used effectively to enable access
- effective differentiation of response, support, time, resources, environment, objectives and task
 delivery of programme developed by a SaLT, OT, EP etc.</t>
        </r>
      </text>
    </comment>
    <comment ref="G7" authorId="0" shapeId="0">
      <text>
        <r>
          <rPr>
            <sz val="11"/>
            <color indexed="8"/>
            <rFont val="Arial"/>
          </rPr>
          <t>======
ID#AAAADzlWbtM
Evidenced by    (2019-09-26 13:01:22)
Observation records by teaching staff or other visiting professionals
ABC/Iceberg analysis of behaviour (triggers, communicative intent, etc)
EYFS profile demonstrating PSE below ARE
Standardised measures of social skills, mental health and/or emotional wellbeing (e.g. SDQs) demonstrate several areas of below average development, or one area that is significantly low
Advice from EP, SEBDOS, SaLT, Specialist teacher etc identifying persistent difficulties in social and/or emotional skills
Incident logs will usually show weekly incidents (and some input from staff who are Team Teach trained to de-escalate)
Assess/Plan/Do/Review of IEP/personalised provision map SMART targets that reflects advice from professionals
Support / Provision
CYP’s difficulties can usually be managed in a mainstream environment with appropriate support and interventions.  This could include Level 1 (above) plus:
- Some individual support for particular parts of the day
- Regular access to small group support outside of mainstream classroom
- Regular/daily small group teaching of social-emotional skills
- Time-limited intervention programmes with staff who have specialist training and expertise in SEMH e.g. EP/Counsellor/SEBDOS mentor
- Positive Handling Plan
- Restorative Justice interventions
- Multi-agency (TAF) approach</t>
        </r>
      </text>
    </comment>
    <comment ref="H7" authorId="0" shapeId="0">
      <text>
        <r>
          <rPr>
            <sz val="11"/>
            <color indexed="8"/>
            <rFont val="Arial"/>
          </rPr>
          <t>======
ID#AAAADzlWbrc
Evidence    (2019-09-26 13:01:21)
Record of continued/increased/changed differentiation with work/tasks matched to ability and pitched to zone proximal development (ZPD), including correct use of scaffolds at Wave 1/whole class, Wave 2/targeted group and Wave 3/targeted individual work.
- Early Years Profile tracker, Learning Journal, IEP’s or other documents showing clearly that the Assess, Plan, Do, Review process has been applied.
- Evidence of the increased use, and impact (value added), of specific evidenced based  interventions in response to need/s that have been assessed and reviewed (in-line with professionals recommendations e.g. EP or Specialist teacher).
- Evidence of minimal/slow rate of progress from starting points via assessments/work produced, despite interventions provided.
- Standardised measures of cognition, where applied, identify several areas of below average thinking skills development, or one area that is significantly low.
- Standardised measures of attainment, where applied, identify several areas below the average range (e.g. SS 75-85) or one area that is low (e.g. SS 65-75).
Support / Provision:
All or most of the provision required to meet the CYP’s needs can be provided from within the resources normally available to mainstream early years’ providers, schools and post-16 institutions, e.g., Quality First Teaching (QFT) mainstream and longer term targeted interventions (Wave 2+3).  This could include:
- regular and consistent use of standardised assessments to plan small steps learning, aid differentiation and measure progress on at least a termly/half termly basis 
- increased personalisation of the curriculum and amount of targeted work on key areas of learning such as number, phonics, etc. 
- increased amount and frequency of the use of evidence based targeted interventions chosen in response to need which may take place in a small group or individually, within or outside the classroom
- use of specific, recommended resources for learning for individual pupil e.g. assistive technology  
- regular, consistent, ongoing outside agency involvement which could include the delivery of interventions 
Main provision is by early years’/class/subject teacher with support from SENCO and advice from other professionals as appropriate.  Additional adult, under the direction of teacher, provides sustained targeted support on an individual/group basis.</t>
        </r>
      </text>
    </comment>
    <comment ref="B8" authorId="0" shapeId="0">
      <text>
        <r>
          <rPr>
            <sz val="11"/>
            <color indexed="8"/>
            <rFont val="Arial"/>
          </rPr>
          <t>======
ID#AAAADzlWbs4
Evidenced by    (2019-09-26 13:01:22)
- Repeated/regular advice (at least annually) from relevant professionals e.g., Physiotherapist, Occupational Therapist, Consultant Paediatrician, Educational Psychologist etc.  
- Current programme from OT/Physio detailing identified need for more specialist equipment, daily programme of intervention and support strategies.
- Assess/Plan/Do/Review of IEP/personalised provision map SMART targets that reflects advice from professionals
- Risk assessments and health/medication protocols as appropriate
Support / Provision:
Support/provision could include Level 2 plus:
• Adult support during lunch/break times and for transitions/aspects of self-care
• Reduced/adapted environment 
• Individualised time-table
• Individual adult support in classroom (e.g. mainstream)
• Small group teaching and learning (e.g.resource base)
• Positive handing plan and suitably trained staff</t>
        </r>
      </text>
    </comment>
    <comment ref="C8" authorId="0" shapeId="0">
      <text>
        <r>
          <rPr>
            <sz val="11"/>
            <color indexed="8"/>
            <rFont val="Arial"/>
          </rPr>
          <t>======
ID#AAAADzlWbs0
Evidenced by    (2019-09-26 13:01:22)
- Scores from NATSIP Eligibility Framework  for SI 
- Specialist teaching visits from a QTOD for CYP with a moderate sensory impairment.
- Ongoing review and assessment of evidence to inform advice and recommendations relating to Sensory Impairment. 
- Clinical assessment of a moderate sensory impairment.
- Regular review with school staff and parents on progress and tracking of areas known to be at risk as a consequence of a sensory impairment. 
Support / Provision:
- Guidance in the SCS Quality First Teaching SCS Document which takes account of the specialist advice from the Qualified SI teacher
- Signposting to SCS website and resources. 
- AB Teaching package from the Berkshire Sensory Consortium Service which includes specific advice, recommendations and a training offer for all schools alongside a teaching programme delivered by BSCS staff. 
- Provision of specialist technology and equipment such as radio aids, Supernova or Video Magnifier.
- Additional visits are required for Habilitation /Environmental Audit 
- CYP may have an EHCP and additional teaching assistance.</t>
        </r>
      </text>
    </comment>
    <comment ref="D8" authorId="0" shapeId="0">
      <text>
        <r>
          <rPr>
            <sz val="11"/>
            <color indexed="8"/>
            <rFont val="Arial"/>
          </rPr>
          <t>======
ID#AAAADzlWbsU
Evidenced by    (2019-09-26 13:01:22)
- Scores from NATSIP Eligibility Framework  for SI 
- Specialist teaching visits from a QTVI for CYP with a moderate sensory impairment.
- Ongoing review and assessment of evidence to inform advice and recommendations relating to Sensory Impairment. 
- Clinical assessment of a moderate sensory impairment.
- Regular review with school staff and parents on progress and tracking of areas known to be at risk as a consequence of a sensory impairment. 
Support / Provision:
- Guidance in the SCS Quality First Teaching SCS Document which takes account of the specialist advice from the Qualified SI teacher
- Signposting to SCS website and resources. 
- AB Teaching package from the Berkshire Sensory Consortium Service which includes specific advice, recommendations and a training offer for all schools alongside a teaching programme delivered by BSCS staff. 
- Provision of specialist technology and equipment such as radio aids, Supernova or Video Magnifier.
- Additional visits are required for Habilitation /Environmental Audit 
- CYP may have an EHCP and additional teaching assistance.</t>
        </r>
      </text>
    </comment>
    <comment ref="E8" authorId="0" shapeId="0">
      <text>
        <r>
          <rPr>
            <sz val="11"/>
            <color indexed="8"/>
            <rFont val="Arial"/>
          </rPr>
          <t>======
ID#AAAADzlWbrM
Majeed Farahat    (2019-09-26 13:01:21)
Evidenced by;
~Individual adjustments made to the setting, processes  and the curriculum             
~Small steps differentiation and correct use of scaffolds in all lessons and targeted individual work; Early Years Profile tracker and Learning Journal etc, showing clearly that the Assess, Plan, Do, Review process have been adhered to
~Daily specific, long term, consistent evidenced-based interventions, based on  professionals recommendations, organised in response to need 
Support / Provision:
The provision required to meet the CYP’s needs cannot usually be provided long-term from within the resources normally available to mainstream early years’ providers, schools and post-16 institutions (via their notional SEND budget).  Support/provision could include:
- Quality First Teaching (QFT) in the form of a personalised/individual curriculum developed from professionals advice 
- small steps objectives/targets are set over a number of weeks 
- use of scaffolds, recommended specialised targeted interventions and specialised resources 
- continued and long term use of interventions focusing on resilience, regulating and expressing emotions and  developing specific strategies to operate effectively and more independently  within a neuro typical society e.g., The Incredible 5 point scale, Social Stories, Comic Strip Conversations etc. 
- daily, long term, use of specialised staffing and specific outside agency involvement which could include the delivery of multiple interventions e.g. specific therapeutic sessions, Speech Therapy sessions delivered by a SaLT etc.</t>
        </r>
      </text>
    </comment>
    <comment ref="F8" authorId="0" shapeId="0">
      <text>
        <r>
          <rPr>
            <sz val="11"/>
            <color indexed="8"/>
            <rFont val="Arial"/>
          </rPr>
          <t>======
ID#AAAADzlWbqk
Majeed Farahat    (2019-09-26 13:01:21)
Evidenced by;
~Individual adjustments made to the setting, processes  and the curriculum             
~Small steps differentiation and correct use of scaffolds in all lessons and targeted individual work; Early Years Profile tracker and Learning Journal etc, showing clearly that the Assess, Plan, Do, Review process have been adhered to
~Daily specific, long term, consistent evidenced-based interventions, based on  professionals recommendations, organised in response to need 
Support / Provision:
The provision required to meet the CYP’s needs cannot usually be provided long-term from within the resources normally available to mainstream early years’ providers, schools and post-16 institutions (via their notional SEND budget).  Support/provision could include:
- Quality First Teaching (QFT) in the form of a personalised/individual curriculum developed from professionals advice 
- small steps objectives/targets are set over a number of weeks 
- use of scaffolds, recommended specialised targeted interventions and specialised resources 
- continued and long term use of interventions focusing on resilience, regulating and expressing emotions and  developing specific strategies to operate effectively and more independently  within a neuro typical society e.g., The Incredible 5 point scale, Social Stories, Comic Strip Conversations etc. 
- daily, long term, use of specialised staffing and specific outside agency involvement which could include the delivery of multiple interventions e.g. specific therapeutic sessions, Speech Therapy sessions delivered by a SaLT etc.</t>
        </r>
      </text>
    </comment>
    <comment ref="G8" authorId="0" shapeId="0">
      <text>
        <r>
          <rPr>
            <sz val="11"/>
            <color indexed="8"/>
            <rFont val="Arial"/>
          </rPr>
          <t>======
ID#AAAADzlWbq4
Evidenced by    (2019-09-26 13:01:21)
Observation records by teaching staff or other visiting professionals
ABC/Iceberg analysis of behaviour (triggers, communicative intent, etc)
EYFS profile demonstrating PSE significantly below ARE
Standardised measures of social skills, mental health and/or emotional wellbeing (e.g. SDQs) demonstrate several areas of significantly below average development, or one area that is extremely low
Advice from EP, SEBDOS, SaLT, Specialist teacher etc identifying frequent and persistent difficulties in social and/or emotional skills
Incident logs will usually show incidents several times per week (with routine input from staff who are Team Teach trained to de-escalate)
Attendance record below 90%
Assess/Plan/Do/Review of IEP/personalised provision map SMART targets that reflects advice from professionals 
Support / Provision
CYP’s difficulties are posing a challenge to staff within a mainstream environment (such that they may be at risk of exclusion or becoming a persistent non-attender).  This could include Level 2 (above) plus:
- Significant levels of individual support to reduce risk of harm to CYP and/or others
- Alternative provision at unstructured times
- HPTC course
- Referral to Primary Behaviour/PEAR panel for PRU Outreach
- Extended intervention programmes with staff who have specialist training and expertise in SEMH e.g. EP/Counsellor/SEBDOS mentor
- Targeted, time-limited interventions by agencies specialising in DV, substance abuse, sexualised behaviour, trauma, etc</t>
        </r>
      </text>
    </comment>
    <comment ref="H8" authorId="0" shapeId="0">
      <text>
        <r>
          <rPr>
            <sz val="11"/>
            <color indexed="8"/>
            <rFont val="Arial"/>
          </rPr>
          <t>======
ID#AAAADzlWbsQ
Evidence    (2019-09-26 13:01:22)
- Evidence of a personalised/individual curriculum, small steps differentiation and correct use of scaffolds in all lessons, targeted individual work.
- Early Years Profile tracker, Learning Journal, IEP’s or other documents showing clearly that the Assess, Plan, Do, Review process has been applied.
- Evidence of daily, specific, evidenced-based interventions from professional recommendations, organised in response to need that have been measured and reviewed to identify impact (value added).
- Evidence of negligible rate of progress from starting points via assessments/work produced, despite interventions provided.
- Standardised measures of cognition, where applied, identify several areas of thinking skills development that are in the low range.
- Standardised measures of attainment, where applied, identify several areas that are low (e.g. SS 65-75).
Support / Provision: 
The provision required to meet the CYP’s needs cannot usually be provided long-term from within the resources normally available to mainstream early years’ providers, schools and post-16 institutions (via their notional SEND budget).  Support/provision could include:
- Quality First Teaching (QFT) in the form of a personalised/individual curriculum developed from professionals advice 
- small steps learning objectives/targets are set over a number of weeks 
- use of scaffolds, recommended specialised targeted interventions and specialised resources e.g. interactive technology which may require specific training 
- daily, long term, use of specialised staffing and specific outside agency involvement which could include the delivery of multiple interventions 
- curriculum assessment or dynamic assessment rather than standardised assessments are used to plan small steps learning, aid differentiation and measure progress (termly/half termly) 
- CYP may be a suitable candidate for a Foundation GCSE at KS3/4</t>
        </r>
      </text>
    </comment>
    <comment ref="B9" authorId="0" shapeId="0">
      <text>
        <r>
          <rPr>
            <sz val="11"/>
            <color indexed="8"/>
            <rFont val="Arial"/>
          </rPr>
          <t>======
ID#AAAADzlWbtE
Evidenced by    (2019-09-26 13:01:22)
- Long term, regular advice from relevant professionals e.g., Physiotherapist, Occupational Therapist, Consultant Paediatrician, Specialist Consultant
- Current programme/medical advice detailing identified need for specialist equipment, daily programme of intervention and support strategies to be delivered by trained staff.
- Assess/Plan/Do/Review of IEP/personalised provision map SMART targets that reflects advice from professionals
- Risk assessments and health/medication protocols as appropriate
Support / Provision:
Support/provision could include Level 3 plus:
• Adult support for all curriculum access, transitions and self-care routines
• Access to specialist sensory equipment/sensory room
• Small class size (e.g. special provision)</t>
        </r>
      </text>
    </comment>
    <comment ref="C9" authorId="0" shapeId="0">
      <text>
        <r>
          <rPr>
            <sz val="11"/>
            <color indexed="8"/>
            <rFont val="Arial"/>
          </rPr>
          <t>======
ID#AAAADzlWbrU
Evidenced by    (2019-09-26 13:01:21)
- Scores from NATSIP Eligibility Framework  for SI 
- Specialist teaching visits from a QTOD for CYP with a severe sensory impairment.
- Ongoing review and assessment of evidence to inform advice, recommendations and teaching programme relating to Sensory Impairment needs. 
- Clinical assessment of a severe sensory impairment.
- Regular review with school staff and parents on progress and tracking of areas known to be at risk as a consequence of a sensory impairment. 
Support / Provision:
- Guidance in the SCS Quality First Teaching SCS Document which takes account of the specialist advice from the Qualified SI teacher
- Signposting to SCS website and resources. 
- Teaching package A from the Berkshire Sensory Consortium Service which includes specific advice and recommendations and a training offer for all schools alongside a teaching programme delivered by the specialist SI staff. 
- Provision of specialist technology and equipment such as radio aids, Supernova or Video Magnifier.
- Additional visits are required for Habilitation /Environmental Audit 
- CYP may have an EHCP and additional teaching assistance.</t>
        </r>
      </text>
    </comment>
    <comment ref="D9" authorId="0" shapeId="0">
      <text>
        <r>
          <rPr>
            <sz val="11"/>
            <color indexed="8"/>
            <rFont val="Arial"/>
          </rPr>
          <t>======
ID#AAAADzlWbrw
Evidenced by    (2019-09-26 13:01:21)
- Scores from NATSIP Eligibility Framework  for SI 
- Specialist teaching visits from a QTVI for CYP with a severe sensory impairment.
- Ongoing review and assessment of evidence to inform advice, recommendations and teaching programme relating to Sensory Impairment needs. 
- Clinical assessment of a severe sensory impairment.
- Regular review with school staff and parents on progress and tracking of areas known to be at risk as a consequence of a sensory impairment. 
Support / Provision:
- Guidance in the SCS Quality First Teaching SCS Document which takes account of the specialist advice from the Qualified SI teacher
- Signposting to SCS website and resources. 
- Teaching package A from the Berkshire Sensory Consortium Service which includes specific advice and recommendations and a training offer for all schools alongside a teaching programme delivered by the specialist SI staff. 
- Provision of specialist technology and equipment such as radio aids, Supernova or Video Magnifier.
- Additional visits are required for Habilitation /Environmental Audit 
- CYP may have an EHCP and additional teaching assistance.</t>
        </r>
      </text>
    </comment>
    <comment ref="E9" authorId="0" shapeId="0">
      <text>
        <r>
          <rPr>
            <sz val="11"/>
            <color indexed="8"/>
            <rFont val="Arial"/>
          </rPr>
          <t>======
ID#AAAADzlWbqw
Majeed Farahat    (2019-09-26 13:01:21)
Evidenced by;
• Personalised/individual curriculum, small steps differentiation and correct use of scaffolds in all lessons with planning setting ‘appropriate learning interventions’ that reflect identified specialist needs
• Small steps targets/objectives for both learning and curriculum access 
• Daily specific evidenced-based interventions from professionals recommendations, organised to match specifically to needs that have been measured, and reviewed to identify impact  in terms of value added progress and attainment 
• Small steps impact of interventions focusing on value added progress from starting points, access and some life skills
Support / Provision
Quality First Teaching (QFT) in the form of a personalised/individual curriculum and likely to require a placement in a specialist setting (e.g. resource base).
- Quality First Teaching (QFT) in the form of a personalised/individual curriculum developed from professionals advice 
- small steps targets/objectives are set over a number of weeks and regularly revisited and revised
- constant use of scaffolds, specialised targeted interventions and specialised resources 
- daily, long term, use of specialised staffing and specific outside agency involvement which could include the delivery of multiple interventions e.g., specific therapeutic sessions focusing on resilience and social interaction, Speech Therapy sessions delivered by a SaLT</t>
        </r>
      </text>
    </comment>
    <comment ref="F9" authorId="0" shapeId="0">
      <text>
        <r>
          <rPr>
            <sz val="11"/>
            <color indexed="8"/>
            <rFont val="Arial"/>
          </rPr>
          <t>======
ID#AAAADzlWbsk
Majeed Farahat    (2019-09-26 13:01:22)
Evidenced by;
• Personalised/individual curriculum, small steps differentiation and correct use of scaffolds in all lessons with planning setting ‘appropriate learning interventions’ that reflect identified specialist needs
• Small steps targets/objectives for both learning and curriculum access 
• Daily specific evidenced-based interventions from professionals recommendations, organised to match specifically to needs that have been measured, and reviewed to identify impact  in terms of value added progress and attainment 
• Small steps impact of interventions focusing on value added progress from starting points, access and some life skills
Support / Provision
Quality First Teaching (QFT) in the form of a personalised/individual curriculum and likely to require a placement in a specialist setting (e.g. resource base).
- Quality First Teaching (QFT) in the form of a personalised/individual curriculum developed from professionals advice 
- small steps targets/objectives are set over a number of weeks and regularly revisited and revised
- constant use of scaffolds, specialised targeted interventions and specialised resources 
- daily, long term, use of specialised staffing and specific outside agency involvement which could include the delivery of multiple interventions e.g., specific therapeutic sessions focusing on resilience and social interaction, Speech Therapy sessions delivered by a SaLT</t>
        </r>
      </text>
    </comment>
    <comment ref="G9" authorId="0" shapeId="0">
      <text>
        <r>
          <rPr>
            <sz val="11"/>
            <color indexed="8"/>
            <rFont val="Arial"/>
          </rPr>
          <t>======
ID#AAAADzlWbqg
gary.bloom    (2019-09-26 13:01:21)
Evidenced by;
Observation records by teaching staff or other visiting professionals
ABC/Iceberg analysis of behaviour (triggers, communicative intent, etc)
EYFS profile demonstrating PSE very significantly below ARE
Standardised measures of social skills, mental health and/or emotional wellbeing (e.g. SDQs) demonstrate several areas of development that are in the low range
Advice from EP, SEBDOS, SaLT, Specialist teacher etc identifying significant, frequent and persistent difficulties in several aspects of SEMH
Incident logs will usually show daily incidents (with routine input from staff who are Team Teach trained to de-escalate)
Attendance record below 80%
Assess/Plan/Do/Review of IEP/personalised provision map SMART targets that reflects advice from professionals
Support / Provision
CYP’s difficulties are posing a significant challenge to highly skilled support staff (such that they are at risk of permanent exclusion from mainstream, or of becoming a chronic non-attender).  This could include Level 3 (above) plus:
- Individual support throughout the school day to reduce risk of harm to CYP and/or others
- Referral to Primary Behaviour/PEAR panel to prevent permanent exclusion
- Extended period of intervention by agencies specialising in DV, substance abuse, sexualised behaviour, trauma, youth offending, etc</t>
        </r>
      </text>
    </comment>
    <comment ref="H9" authorId="0" shapeId="0">
      <text>
        <r>
          <rPr>
            <sz val="11"/>
            <color indexed="8"/>
            <rFont val="Arial"/>
          </rPr>
          <t>======
ID#AAAADzlWbsY
Evidence    (2019-09-26 13:01:22)
- Evidence of a personalised/individual curriculum, small steps differentiation and correct use of scaffolds in all lessons with planning setting appropriate learning interventions that reflect identified needs (learning style informing teaching approach).
- Record of small steps targets/objectives for both learning and curriculum access.
 - Daily, specific, evidenced-based interventions from  professionals recommendations, organised to match specifically to need that have been measured and reviewed to identify impact (small steps impact of interventions focusing on value added progress from starting points, access to learning and independence skills).
- Evidence that rate of progress from starting points can only be measured in small steps over time.
- Standardised measures of cognition, where applied, identify several areas of thinking skills development that are in the low and very low range.
- Standardised measures of attainment, where applied, identify several areas that are low or very low (e.g. SS 70 and below). 
Support / Provision:
The provision required to meet the CYP’s needs cannot usually be provided from within the resources normally available to mainstream early years’ providers, schools and post-16 institutions (via their notional SEND budget).  Child may be deemed appropriate for placement in a more specialist setting such as a resource base.  Support/provision could include:
- Quality First Teaching (QFT) in the form of a personalised/individual curriculum developed from professionals advice 
- small steps targets/objectives are set over a number of weeks and regularly revisited and revised
- constant use of scaffolds, specialised targeted interventions and specialised resources 
- daily, long term, use of specialised staffing and specific outside agency involvement which could include the delivery of multiple interventions 
- curriculum assessment/ dynamic assessments are used to plan small steps learning, aid differentiation and measure progress 
- CYP may be a suitable candidate for a Foundation GCSE at KS3/4 or similar foundation course e.g. ASDAN</t>
        </r>
      </text>
    </comment>
    <comment ref="B10" authorId="0" shapeId="0">
      <text>
        <r>
          <rPr>
            <sz val="11"/>
            <color indexed="8"/>
            <rFont val="Arial"/>
          </rPr>
          <t>======
ID#AAAADzlWbq8
Evidenced by    (2019-09-26 13:01:21)
- Long term, regular advice from relevant professionals e.g., Physiotherapist, Occupational Therapist, Consultant Paediatrician, Specialist Consultant
- Current programme/medical advice detailing identified need for specialist equipment, daily programme of specialist intervention and support strategies to be delivered by highly trained staff.
- Assess/Plan/Do/Review of IEP/personalised provision map SMART targets that reflects advice from professionals
- Risk assessments and/or health/medication protocols
Support / Provision:
Support/provision could include Level 4 plus:
• Highly trained staff member to design and implement personalised curriculum and support regulation.
• Separate space and adapted environment for CYP’s sole use
• Constant individual support 
• Assistance to transfer and for positioning in specialist seating systems/ wheelchair
• Adapted environment for wheelchair or equipment use.
• Possible need for specialist nursing input.</t>
        </r>
      </text>
    </comment>
    <comment ref="C10" authorId="0" shapeId="0">
      <text>
        <r>
          <rPr>
            <sz val="11"/>
            <color indexed="8"/>
            <rFont val="Arial"/>
          </rPr>
          <t>======
ID#AAAADzlWbsM
Evidenced by    (2019-09-26 13:01:22)
- Scores from NATSIP Eligibility Framework  for SI 
- Specialist teaching visits from a QTOD for CYP with a severe/profound sensory impairment.
- Ongoing review and assessment of evidence to inform advice, recommendations and teaching programme relating to sensory impairment needs. 
- Clinical assessment of a severe/profound sensory impairment.
- Regular review with school staff and parents on progress and tracking of areas known to be at risk as a consequence of a sensory impairment. 
Support / Provision:
- Guidance in the SCS Quality First Teaching SCS Document which takes account of the specialist advice from the Qualified SI teacher
- Signposting to SCS website and resources. 
- A/A + Teaching package from the Berkshire Sensory Consortium Service which includes specific advice and recommendations and a training offer for all schools alongside a specialist teaching programme delivered by the specialist SI staff. 
- Provision of specialist technology and equipment such as radio aids, Supernova or Video Magnifier.
- Additional visits are required for Habilitation /Environmental Audit 
- CYP may have an EHCP and additional teaching assistance.</t>
        </r>
      </text>
    </comment>
    <comment ref="D10" authorId="0" shapeId="0">
      <text>
        <r>
          <rPr>
            <sz val="11"/>
            <color indexed="8"/>
            <rFont val="Arial"/>
          </rPr>
          <t>======
ID#AAAADzlWbro
Evidenced by    (2019-09-26 13:01:21)
- Scores from NATSIP Eligibility Framework  for SI 
- Specialist teaching visits from a QTVI for CYP with a severe/profound sensory impairment.
- Ongoing review and assessment of evidence to inform advice, recommendations and teaching programme relating to sensory impairment needs. 
- Clinical assessment of a severe/profound sensory impairment.
- Regular review with school staff and parents on progress and tracking of areas known to be at risk as a consequence of a sensory impairment. 
Support / Provision:
- Guidance in the SCS Quality First Teaching SCS Document which takes account of the specialist advice from the Qualified SI teacher
- Signposting to SCS website and resources. 
- A/A + Teaching package from the Berkshire Sensory Consortium Service which includes specific advice and recommendations and a training offer for all schools alongside a specialist teaching programme delivered by the specialist SI staff. 
- Provision of specialist technology and equipment such as radio aids, Supernova or Video Magnifier.
- Introduction of Braille Print/Tactile learning package.
- Additional visits are required for Habilitation /Environmental Audit 
- CYP may have an EHCP and additional teaching assistance.</t>
        </r>
      </text>
    </comment>
    <comment ref="E10" authorId="0" shapeId="0">
      <text>
        <r>
          <rPr>
            <sz val="11"/>
            <color indexed="8"/>
            <rFont val="Arial"/>
          </rPr>
          <t>======
ID#AAAADzlWbsE
Majeed Farahat    (2019-09-26 13:01:22)
Evidenced by;
• personalised/individual curriculum using Engagement Profile or similar structure which focuses mainly on curriculum access and experiences/skills rather than attainment 
• assessment using Engagement Profile or similar structure which focuses mainly on curriculum access, social skills, communication and experiences rather than attainment 
• structured observations from multiple specialists 
• interventions matched to specific individual needs which are a part of the consistent, daily timetable 
Support / Provision
Quality First Teaching (QFT) focuses on functional Maths and English, basic life skills and working towards assisted independence in a specialist setting:
- a personalised/individual curriculum developed from professionals advice 
- basic functioning/social communication interaction skills e.g. responding to questions, expressing wants and needs etc.
- life skills working towards an attainable level of independence 
- working towards employability-college-voluntary work-supported internship
- consistent use of specialised staffing and specific outside agency involvement</t>
        </r>
      </text>
    </comment>
    <comment ref="F10" authorId="0" shapeId="0">
      <text>
        <r>
          <rPr>
            <sz val="11"/>
            <color indexed="8"/>
            <rFont val="Arial"/>
          </rPr>
          <t>======
ID#AAAADzlWbsI
Majeed Farahat    (2019-09-26 13:01:22)
Evidenced by;
• personalised/individual curriculum using Engagement Profile or similar structure which focuses mainly on curriculum access and experiences/skills rather than attainment 
• assessment using Engagement Profile or similar structure which focuses mainly on curriculum access, social skills, communication and experiences rather than attainment 
• structured observations from multiple specialists 
• interventions matched to specific individual needs which are a part of the consistent, daily timetable 
Support / Provision
Quality First Teaching (QFT) focuses on functional Maths and English, basic life skills and working towards assisted independence in a specialist setting:
- a personalised/individual curriculum developed from professionals advice 
- basic functioning/social communication interaction skills e.g. responding to questions, expressing wants and needs etc.
- life skills working towards an attainable level of independence 
- working towards employability-college-voluntary work-supported internship
- consistent use of specialised staffing and specific outside agency involvement</t>
        </r>
      </text>
    </comment>
    <comment ref="G10" authorId="0" shapeId="0">
      <text>
        <r>
          <rPr>
            <sz val="11"/>
            <color indexed="8"/>
            <rFont val="Arial"/>
          </rPr>
          <t>======
ID#AAAADzlWbsA
Evidenced by    (2019-09-26 13:01:22)
Observation records by teaching staff or other visiting professionals
ABC/Iceberg analysis of behaviour (triggers, communicative intent, etc)
Standardised measures of social skills, mental health and/or emotional wellbeing (e.g. SDQs) demonstrate several areas of development that are in the low or extremely low range
Advice from EP, SEBDOS, SaLT, Specialist teacher etc identifying significant and complex SEMH
Incident logs will usually show daily input from staff to de-escalate/manage crises
Assess/Plan/Do/Review of IEP/personalised provision map SMART targets that reflects advice from professionals 
Support / Provision
CYP’s difficulties cannot usually be met in mainstream.  They require specialist provision where staff have specialist training in meeting the needs of CYP with extreme and persistent challenging behaviour.  There should be a very high ratio of adult support due to CYP’s high level of risk and vulnerability, which can respond to numerous daily incidents when the CYP is in crisis.</t>
        </r>
      </text>
    </comment>
    <comment ref="H10" authorId="0" shapeId="0">
      <text>
        <r>
          <rPr>
            <sz val="11"/>
            <color indexed="8"/>
            <rFont val="Arial"/>
          </rPr>
          <t>======
ID#AAAADzlWbrA
Evidence    (2019-09-26 13:01:21)
- Evidence of personalised/individual curriculum using Engagement Profile https://engagement4learning.com/resources/ or similar structure which focuses mainly on curriculum access and individual experiences/skills rather than attainment 
- Assessment using Engagement Profile . or similar structure which focuses mainly on curriculum access and experiences rather than attainment 
- Structured observations from multiple specialists/external professionals
 - Small steps targets for curriculum access 
- Daily specific evidenced-based  interventions matched to specific individual needs 
- Small steps value added impact on access and experiences/skills rather than attainment 
Support / Provision: 
Quality First Teaching (QFT) focuses on functional maths and English, basic life skills and working towards assisted independence in a specialist setting:
- a personalised/individual curriculum developed from professionals advice 
- sensory, stimulating learning experiences more than an acquisition of knowledge
- functional Maths and English focusing on mastering processes rather than academic progress
- basic functioning/interaction skills with a PSHE focus e.g. responding to questions, expressing wants and needs etc.
- life skills working towards an attainable level of independence 
- working towards employability-college-voluntary work-supported internship
- consistent use of specialised staffing and specific outside agency involvement</t>
        </r>
      </text>
    </comment>
    <comment ref="B11" authorId="0" shapeId="0">
      <text>
        <r>
          <rPr>
            <sz val="11"/>
            <color indexed="8"/>
            <rFont val="Arial"/>
          </rPr>
          <t>======
ID#AAAADzlWbsc
Evidenced by    (2019-09-26 13:01:22)
- Long term, regular advice from relevant professionals e.g., Physiotherapist, Occupational Therapist, Consultant Paediatrician, Specialist Consultant
- Current programme/medical advice detailing identified need for specialist equipment (such as moulded wheelchair system, specialist medical supports etc), and highly structured individual care plan to be delivered by highly trained staff (which may include specialist nurse).
- Assess/Plan/Do/Review of IEP/personalised provision map SMART targets that reflects advice from professionals
- Risk assessments and care protocols
Support / Provision
Support/provision could include Level 5 plus:
o High level of individual support and individualised planning including own timetable with regular breaks, supported by highly trained/specialist staff
o Support from specialist teams when required
o Likely to need specialist nursing input. 
o May require full support and assistance to complete any task
o Will need at least one, possibly two or three people to transfer and position.
o Full built in time for sensory input throughout the day
o Strategies in place to manage risk to be delivered by trained staff only
o CYP may require alternative package of provision if unable to attend school.</t>
        </r>
      </text>
    </comment>
    <comment ref="C11" authorId="0" shapeId="0">
      <text>
        <r>
          <rPr>
            <sz val="11"/>
            <color indexed="8"/>
            <rFont val="Arial"/>
          </rPr>
          <t>======
ID#AAAADzlWbq0
Evidenced by    (2019-09-26 13:01:21)
- Scores from NATSIP Eligibility Framework  for SI 
- Specialist teaching visits from a QTOD for CYP with a profound sensory impairment.
- Ongoing review and assessment of evidence to inform advice, recommendations and teaching programme relating to sensory impairment needs. 
- Clinical assessment of a profound sensory impairment.
- Annual review with school staff and parents on progress and tracking of areas known to be at risk as a consequence of a sensory impairment. 
Support / Provision
- Guidance in the SCS Quality First Teaching SCS Document which takes account of the specialist advice from the Qualified SI teacher
- Signposting to SCS website and resources. 
- A+ Teaching and Habilitation package from the Berkshire Sensory Consortium Service which includes specific advice and recommendations and a training offer for all schools alongside a specialist teaching programme delivered by the specialist SI staff. 
- Provision of specialist technology and equipment such as radio aids, Braillenote or Supernova
- CYP will normally have an EHCP and additional teaching assistance.</t>
        </r>
      </text>
    </comment>
    <comment ref="D11" authorId="0" shapeId="0">
      <text>
        <r>
          <rPr>
            <sz val="11"/>
            <color indexed="8"/>
            <rFont val="Arial"/>
          </rPr>
          <t>======
ID#AAAADzlWbtQ
Evidenced by    (2019-09-26 13:01:22)
- Scores from NATSIP Eligibility Framework  for SI 
- Specialist teaching visits from a QTVI for CYP with a profound sensory impairment.
- Ongoing review and assessment of evidence to inform advice, recommendations and teaching programme relating to sensory impairment needs. 
- Clinical assessment of a profound sensory impairment.
- Annual review with school staff and parents on progress and tracking of areas known to be at risk as a consequence of a sensory impairment. 
Support / Provision
- Guidance in the SCS Quality First Teaching SCS Document which takes account of the specialist advice from the Qualified SI teacher
- Signposting to SCS website and resources. 
- A+ Teaching and Habilitation package from the Berkshire Sensory Consortium Service which includes specific advice and recommendations and a training offer for all schools alongside a specialist teaching programme delivered by the specialist SI staff. 
- Provision of specialist technology and equipment such as radio aids, Braillenote or Supernova
 - Braille Print/Tactile learning teaching package
- CYP will normally have an EHCP and additional teaching assistance</t>
        </r>
      </text>
    </comment>
    <comment ref="E11" authorId="0" shapeId="0">
      <text>
        <r>
          <rPr>
            <sz val="11"/>
            <color indexed="8"/>
            <rFont val="Arial"/>
          </rPr>
          <t>======
ID#AAAADzlWbsg
Majeed Farahat    (2019-09-26 13:01:22)
Evidenced by;
• Personalised/individual curriculum and value added assessment tracking using the Engagement Profile or similar structure which focuses mainly on curriculum access, experiences, social interaction, communication skills and a good quality of life
• Small steps value added impact on access and experiences 
• Structured, regular and ongoing observations from multiple specialists
• Small steps targets for curriculum access 
• Daily specific evidenced based  interventions matched to specific needs.
Support / Provision
Quality First Teaching (QFT) focuses on basic life skills and stimulating learning experiences in a specialist setting:
- a personalised/individual curriculum developed from professionals advice 
- basic functioning/interaction/communication skills 
- life skills working towards assisted living 
- specialised staffing and specific outside agency involvement</t>
        </r>
      </text>
    </comment>
    <comment ref="F11" authorId="0" shapeId="0">
      <text>
        <r>
          <rPr>
            <sz val="11"/>
            <color indexed="8"/>
            <rFont val="Arial"/>
          </rPr>
          <t>======
ID#AAAADzlWbr8
Majeed Farahat    (2019-09-26 13:01:21)
Evidenced by;
• Personalised/individual curriculum and value added assessment tracking using the Engagement Profile or similar structure which focuses mainly on curriculum access, experiences, social interaction, communication skills and a good quality of life
• Small steps value added impact on access and experiences 
• Structured, regular and ongoing observations from multiple specialists
• Small steps targets for curriculum access 
• Daily specific evidenced based  interventions matched to specific needs.
Support / Provision
Quality First Teaching (QFT) focuses on basic life skills and stimulating learning experiences in a specialist setting:
- a personalised/individual curriculum developed from professionals advice 
- basic functioning/interaction/communication skills 
- life skills working towards assisted living 
- specialised staffing and specific outside agency involvement</t>
        </r>
      </text>
    </comment>
    <comment ref="G11" authorId="0" shapeId="0">
      <text>
        <r>
          <rPr>
            <sz val="11"/>
            <color indexed="8"/>
            <rFont val="Arial"/>
          </rPr>
          <t>======
ID#AAAADzlWbtA
gary.bloom    (2019-09-26 13:01:22)
TObservation records by teaching staff or other visiting professionals
ABC/Iceberg analysis of behaviour (triggers, communicative intent, etc)
Standardised measures of social skills, mental health and/or emotional wellbeing (e.g. SDQs) demonstrate several areas of development that are in the low or extremely low range
Advice from EP, SEBDOS, SaLT, Specialist teacher etc identifying significant and complex SEMH and identifying need to individualise existing provision.
Incident logs will usually show daily input from staff to de-escalate/manage crises
Assess/Plan/Do/Review of IEP/personalised provision map SMART targets that reflects advice from professionals
Support / Provision
CYP is unable to cope in a mainstream school setting.  In addition to Level 5 CYP may also access off site/alternative provision for part of the week to supplement and enrich school-based learning (e.g.vocational/practical or college/work placements within timetable) or in order to minimise need for out of area/residential placement (e.g. 50-50).</t>
        </r>
      </text>
    </comment>
    <comment ref="H11" authorId="0" shapeId="0">
      <text>
        <r>
          <rPr>
            <sz val="11"/>
            <color indexed="8"/>
            <rFont val="Arial"/>
          </rPr>
          <t>======
ID#AAAADzlWbqs
Evidence    (2019-09-26 13:01:21)
- Evidence of personalised/individual curriculum/and value added assessment tracking using the Engagement Profile or similar structure which focuses mainly on curriculum access, experiences/skills and a good quality of life
- Small steps value added impact on access and experiences/skills 
- Structured, regular and ongoing observations from multiple specialists
- Small steps targets for curriculum access 
- Daily specific evidenced-based  interventions matched to specific needs 
Support / Provision:
Quality First Teaching (QFT) focuses on basic life skills and stimulating learning experiences in a specialist setting, involving intensive specialist teaching in a small group or one-to-one:
- a personalised/individual curriculum developed from professionals advice 
- basic functioning/ skills 
- sensory, stimulating learning experiences focused on a good quality of life e.g. response to external stimuli such as music
- life skills working towards assisted living 
- specialised staffing and specific outside agency involvement</t>
        </r>
      </text>
    </comment>
  </commentList>
</comments>
</file>

<file path=xl/sharedStrings.xml><?xml version="1.0" encoding="utf-8"?>
<sst xmlns="http://schemas.openxmlformats.org/spreadsheetml/2006/main" count="246" uniqueCount="161">
  <si>
    <t>Number of billable days summer term</t>
  </si>
  <si>
    <t>Number of billable days autumn term</t>
  </si>
  <si>
    <t>Number of billable days spring term</t>
  </si>
  <si>
    <t>For EHCPs of 21 hours and higher</t>
  </si>
  <si>
    <t>Tier</t>
  </si>
  <si>
    <t>Top Up Value</t>
  </si>
  <si>
    <t>ASD Low</t>
  </si>
  <si>
    <t>ASD Medium</t>
  </si>
  <si>
    <t>HI Medium</t>
  </si>
  <si>
    <t>HI High</t>
  </si>
  <si>
    <t xml:space="preserve">PD Low </t>
  </si>
  <si>
    <t xml:space="preserve">PD Medium </t>
  </si>
  <si>
    <t>PD High</t>
  </si>
  <si>
    <t>SLCN Medium</t>
  </si>
  <si>
    <t>SLCN High</t>
  </si>
  <si>
    <t>HI Low</t>
  </si>
  <si>
    <t>SLCN Low</t>
  </si>
  <si>
    <t>SEN Band</t>
  </si>
  <si>
    <t>All Saints Resource</t>
  </si>
  <si>
    <t>Emmbrook Resource</t>
  </si>
  <si>
    <t>Highwood Resource</t>
  </si>
  <si>
    <t>Lambs Lane Resource</t>
  </si>
  <si>
    <t>Wescott Resource</t>
  </si>
  <si>
    <t>Westende Resource</t>
  </si>
  <si>
    <t>Need</t>
  </si>
  <si>
    <t>PD</t>
  </si>
  <si>
    <t>HI</t>
  </si>
  <si>
    <t>SLCN</t>
  </si>
  <si>
    <t>ASD</t>
  </si>
  <si>
    <t>ASD High</t>
  </si>
  <si>
    <t>Number of hours</t>
  </si>
  <si>
    <t>Mainstream</t>
  </si>
  <si>
    <t>(see next tab for values by hour)</t>
  </si>
  <si>
    <t>New SEN Band</t>
  </si>
  <si>
    <t>Band 5</t>
  </si>
  <si>
    <t>Band 6</t>
  </si>
  <si>
    <t>Band 2</t>
  </si>
  <si>
    <t>Band 3</t>
  </si>
  <si>
    <t>Band 4</t>
  </si>
  <si>
    <t>Apr 21 - Aug 21</t>
  </si>
  <si>
    <t>Sep 21 - Mar 22</t>
  </si>
  <si>
    <t>Day placement</t>
  </si>
  <si>
    <t>DAYS FY 2022-23</t>
  </si>
  <si>
    <t>Number of billable days financial year 2022-2023</t>
  </si>
  <si>
    <r>
      <t xml:space="preserve">Chiltern Way Academy Trust 2022-2023 rates </t>
    </r>
    <r>
      <rPr>
        <sz val="11"/>
        <rFont val="Arial"/>
        <family val="2"/>
      </rPr>
      <t>(not including £10k place funding)</t>
    </r>
  </si>
  <si>
    <r>
      <t xml:space="preserve">Resource Units 2022-2023 </t>
    </r>
    <r>
      <rPr>
        <sz val="11"/>
        <rFont val="Arial"/>
        <family val="2"/>
      </rPr>
      <t>(not including £10k place funding)</t>
    </r>
  </si>
  <si>
    <t>Date</t>
  </si>
  <si>
    <t>School Open?</t>
  </si>
  <si>
    <t>Cumulative</t>
  </si>
  <si>
    <t>Spring Holidays</t>
  </si>
  <si>
    <t>BH</t>
  </si>
  <si>
    <t>Easter</t>
  </si>
  <si>
    <t>May</t>
  </si>
  <si>
    <t>Summer Half Term</t>
  </si>
  <si>
    <t>Spring  BH</t>
  </si>
  <si>
    <t>Platinum Jubilee</t>
  </si>
  <si>
    <t>End of Summer Term</t>
  </si>
  <si>
    <t>days</t>
  </si>
  <si>
    <t>August BH</t>
  </si>
  <si>
    <t>Start of Autumn term</t>
  </si>
  <si>
    <t>Autumn Half Term</t>
  </si>
  <si>
    <t>End of Autumn Term</t>
  </si>
  <si>
    <t>Xmas Holidays</t>
  </si>
  <si>
    <t>21/12/22-03/01/2023</t>
  </si>
  <si>
    <t>Boxing Day</t>
  </si>
  <si>
    <t>Xmas Day (substitute)</t>
  </si>
  <si>
    <t>Start of Spring term</t>
  </si>
  <si>
    <t>Spring Half Term</t>
  </si>
  <si>
    <t>13/02/2023-17/02/2023</t>
  </si>
  <si>
    <t>End of Spring Term</t>
  </si>
  <si>
    <t>Total Termly days 22-23</t>
  </si>
  <si>
    <r>
      <t>Addington 2022-2023 rates</t>
    </r>
    <r>
      <rPr>
        <sz val="11"/>
        <rFont val="Arial"/>
        <family val="2"/>
      </rPr>
      <t xml:space="preserve"> (not including £10k place funding)</t>
    </r>
  </si>
  <si>
    <t>Mainstream 2022-23</t>
  </si>
  <si>
    <t>2022 -23 rate</t>
  </si>
  <si>
    <t>Oaks</t>
  </si>
  <si>
    <t>Indigo</t>
  </si>
  <si>
    <t>Hourly rate = £461.24</t>
  </si>
  <si>
    <t>Calculated as: hours on EHCP x £461.24 - £6,000</t>
  </si>
  <si>
    <t>Apr 22 - Mar 23</t>
  </si>
  <si>
    <t>Apr 2022 - Mar 2023</t>
  </si>
  <si>
    <t>Apr 21 - Mar 22</t>
  </si>
  <si>
    <t>Pupil's Name</t>
  </si>
  <si>
    <t>Suggested Band</t>
  </si>
  <si>
    <t>Sensory and or Physical</t>
  </si>
  <si>
    <t>Communication and Interaction</t>
  </si>
  <si>
    <t>Social, Emotional and Mental Health</t>
  </si>
  <si>
    <t>Cognition and Learning</t>
  </si>
  <si>
    <t xml:space="preserve">PD, PNI, Sensory Processing &amp; Independence </t>
  </si>
  <si>
    <t>Hearing</t>
  </si>
  <si>
    <t>Vision</t>
  </si>
  <si>
    <t>Speech and Language (S&amp;L)</t>
  </si>
  <si>
    <t>Social Communication / Autism Spectrum</t>
  </si>
  <si>
    <t>Emotional Wellbeing / Social Behaviour / Learning Behaviour and Attitude</t>
  </si>
  <si>
    <t xml:space="preserve">Learning Difficulties </t>
  </si>
  <si>
    <t>Development in-line with the typically developing child or young person (CYP). Pupil may require increased differentiation where appropriate as part of  quality first teaching (QFT).</t>
  </si>
  <si>
    <t xml:space="preserve">Development in-line with the typically developing child or young person (CYP). 
Clinical diagnosis of a unilateral or mild hearing impairment (HI)
Quality First Teaching which takes account of the specialist advice from the Qualified Teacher of the Deaf (QTOD)
Score of below 15 points on the NATSIP* Eligibility Framework for Scoring Levels – (HI) 
Mild hearing loss(21-40dB) which may require some small adjustments to access the curriculum such as good seating position, reducing background noise and awareness by staff. 
</t>
  </si>
  <si>
    <t xml:space="preserve">Development in-line with the typically developing child or young person (CYP).
Clinical diagnosis of a mild vision impairment (VI)
Quality First Teaching which takes account of the specialist advice from the Qualified Teacher of the Vision Impaired (QTVI)
Score of below 15 points on the NATSIP* Eligibility Framework for Scoring levels: (VI)
Mild vision loss which cannot be corrected by glasses. 
Some small adjustments to ensure access to the curriculum.
</t>
  </si>
  <si>
    <t xml:space="preserve">Development in-line with the typically developing child or young person (CYP), except for a very few incidents of low level or low frequency difficulties with skills such as:
- Complying with adult direction and following routines
- Immaturity around sharing, taking turns and joint attention
- Playing cooperatively/forming and sustaining relationships with peers
- Managing feelings of anxiety or frustration
</t>
  </si>
  <si>
    <t xml:space="preserve">Development in-line with the typically developing child or young person (CYP).  The CYP may take longer to understand new concepts and/or experience difficulties specific to one aspect of learning, requiring increased differentiation as part of quality first teaching (QFT) in order to make progress.
</t>
  </si>
  <si>
    <t xml:space="preserve">CYP can move and position independently but has some stability and/or gross/fine motor coordination difficulties; hand or limb function may be somewhat restricted.  
CYP has broadly age-appropriate self-care skills: feeding, dressing, hygiene, oral health although some assistance may be required for access to curriculum or self-help routines.  
Minimal assistance or basic equipment required to complete a basic task; may only need assistance when tired. Some prompting required to carry out school activities such as PE, dressing for PE, keeping up with peers in school. CYP may need support with self-medication in school. 
CYP may have mild sensory processing difficulties, affecting ability to sit still, attend to verbal teaching and cope with the general school environment (in line with age-related expectations).  They can self-regulate with minimal prompting.
</t>
  </si>
  <si>
    <t xml:space="preserve">Clinical diagnosis of a mild HI (21-40dB) 
Score of between 15-39 points on the NATSIP* Eligibility Framework for Scoring Levels – (HI) 
May use hearing aids and occasionally a Radio aid. 
May require small adjustments to support good access to the learning in the classroom alongside wearing of hearing aids. 
Strategies and advice from a specialist teacher required to support the pupil’s needs to make expected progress.
</t>
  </si>
  <si>
    <t xml:space="preserve">Clinical diagnosis of a mild VI (6/12 - 6/18 Snellen/Kay (LogMAR 0.3 – 0.48)  
Score of between 15-39 points on the NATSIP* Eligibility Framework for Scoring Levels – (VI) 
Monocular /mild/fluctuating VI with reasonable vision for a considerable amount of time. Functional mild loss due to CVI (Cerebral Vision Impairment) or other visual factors such as visual field loss or nystagmus. This may be correctable with environmental adaptations to the learning environment.  
Strategies and advice from a specialist teacher required to support the pupil’s needs to make expected progress.
</t>
  </si>
  <si>
    <t xml:space="preserve">The CYP)'s language is mildly delayed in one or more areas of Speech, Language and/or Communication (SL&amp;C) but is in line with other areas of attainment.
Areas of language affected may include; comprehension, expression and verbal and nonverbal skills for effective communication and social interaction.
The CYP  may;
• require additional time and assistance in order to learn new vocabulary and to process and respond to verbal information
• score below expected language levels as assessed by both informal and standardised assessments  
• have a mild phonological or speech difficulty (including dyspraxia and dysarthria)
• speech is usually intelligible to everyone, but there may be minor sound errors, occasional loss of intelligibility
• not expected to need therapy from a specialist in order to facilitate change. 
• difficulties may resolve spontaneously or after some intervention.
The setting is making interventions that are ‘additional to’ or ‘different from’ the provision available in order to meet the  CYP’s SL&amp;C needs.   
</t>
  </si>
  <si>
    <t xml:space="preserve">The CYP shows difficulties in line with four or more of the areas below:
• difficulty in initiating social interactions 
• a decreased interest in social interactions 
• social approaches, when made, are often unusual and unsuccessful
• shows interest in playing with children and young people of their age and/or having  friends but needs help with this
• shows a level of inflexibility which may cause lild anxiety or interference with functioning in one or more contexts  
• sometimes has difficulty switching/transitioning between activities 
• has some problems with sequencing/planning
• requires some additional cues, such as  visual support and verbal prompting, to work on same tasks as others and follow instructions in the whole class group
</t>
  </si>
  <si>
    <t xml:space="preserve">The CYP is able to maintain stable healthy emotional states for most of the school day; however, there is some delay in development of social and/or emotional skills and understanding resulting in ongoing difficulties such as: 
- Managing and accepting change in systems and routines. 
- Uncooperative behaviour (usually addressed through additional extrinsic rewards)
- Self-esteem and/or motivation
- Emerging social isolation (often chooses to play alone, displays some social anxiety, and/or relies on adults beyond EYFS)
- Immature social skills (regular difficulties with sharing/turn-taking, and/or some difficulties making and maintaining friendships)
- Immature self-regulation skills (some emotional outbursts/impulsivity/hyperactivity/mood swings that require adult reassurance or re-direction)
- Expressing themselves emotionally and letting others know how they are feeling compared to age-related expectations (CYP may express themselves through behavioural responses if unable to do so verbally).
</t>
  </si>
  <si>
    <t xml:space="preserve">The CYP is attaining at a level below age-related expectations in one or more areas despite access to appropriate learning opportunities and support. There are some problems with the pace of curriculum delivery, concept development and logical thought, and low level difficulties in the acquisition and use of literacy / numeracy skills.
The CYP may therefore be achieving:
• EYFS bands below age-related expectations in at least one area of early learning   
• 1-2 years behind age-related expectations in English and/or Maths
The setting is making interventions that are ‘additional to’ or ‘different from’ the provision available, in order to meet aspects of the CYP’s needs.   
</t>
  </si>
  <si>
    <t xml:space="preserve">CYP experiences both fine and gross motor difficulties, which may include:
• difficulties with their core stability (making independent use of safety features e.g. handrails).
• moderately impaired mobility; difficulties using stairs and with spatial orientation; movements are unsteady in crowded areas, on uneven ground and when walking for some distance
• physical difficulty recording their work
CYP may have persistent health problems or an unpredictable long term condition which requires monitoring/support and may sometimes affects their ability to access activities and/or their school attendance
CYP may be achieving below age-related expectations due to their physical limitations
CYP’s physical condition may vary from day to day.
CYP is likely to need regular support or basic equipment to complete tasks 
CYP achieves most self-care activities at an age appropriate level with minimal support/routine structure. Transitions need planning and support, although routine transitions can be achieved independently within routine structures.
CYP may experience mild sensory processing difficulties requiring adult support and prompting to self-regulate.
</t>
  </si>
  <si>
    <t xml:space="preserve">Clinical diagnosis of a mild /moderate hearing loss.
Score of between 15-39 points on the NATSIP Eligibility Framework for Scoring Levels – (HI)
The pupil will need some adaptions to the learning environment on advice from the specialist SI Service to facilitate inclusion and participation in the classroom as outlined in the Quality First Teaching documents and advice recommendations.
The pupil may find hearing some speech sounds more challenging and to hear in the presence of background noise or over distance.
The pupil will use hearing aids and may make use of a soundfield system or radio aid. 
Key family or staff members will require training in managing specialist equipment and good management of equipment in the setting. The pupil may require support from school staff to become an independent user of their equipment and to understand their hearing and listening needs
</t>
  </si>
  <si>
    <t xml:space="preserve">Clinical diagnosis of a mild /moderate vision impairment. (6/12 - 6/36 Snellen/Kay (LogMAR 0.3 – 0.78) 
Score of between 15-39 points on the NATSIP eligibility framework – (VI)
Monocular /mild /moderate /fluctuating VI Functional mild/moderate loss due to CVI (Cerebral Vision Impairment) or other visual factors such as visual field loss or nystagmus. 
The pupil will need some adaptions to the learning environment on advice from the specialist SI Service to facilitate inclusion and participation in the classroom as outlined in the Quality First Teaching documents and advice recommendations.
The pupil may use enlarged print and equipment as well as require Habilitation.
Key family or staff members will require training in managing specialist equipment and good management of equipment in the setting. The pupil may require support from school staff to become an independent user of their equipment and to understand their vision needs.  
</t>
  </si>
  <si>
    <t>The CYP shows a moderate delay in one or more areas of  language development which is likely to have some impact on the child’s ability to access the educational curriculum, and/or
The CYP presents with a speech sound disorder which affects intelligibility and literacy development. 
Areas of language affected may include; attention and listening, comprehension, expression, verbal and nonverbal skills for effective communication and social interaction.
The Child/Young Person (CYP)  may;
• achieve scores at or below the 16th percentile for either receptive or expressive language on standardised assessments
• have poor generalisation of skills taught, to new or different situations      • have difficulties listening and attending to verbal information in the classroom
• have mild to moderate phonological or speech difficulties (including dyspraxia and dysarthria)
• speech may be noticeably different from that of peers, with potential for change
• display immature processes persisting beyond the average age of resolution (e.g. k = t)
• have structural articulation problems e.g., cleft palate,  dysphonia
• have difficulties with voice production (voice that is hoarse, croaky etc)</t>
  </si>
  <si>
    <t xml:space="preserve">The CYP shows difficulties in line with four or more of the areas below:
• deficit in verbal and non-verbal social communication skills
• levels of inflexibility causing anxiety and very significant interference with functioning in one or more contexts
• frequent difficulty switching/transitioning between activities
• has problems with sequencing/organisation/planning which hampers independence.
• able to work on the same tasks as others the same age that do not have additional needs. With frequent support
• a limited interest in interactions with CYP of their own age.  
• a smaller group and/or less stimulating environment to work on same tasks as others and follow adult instructions  
• presents with unusual interests and/or ritualised behaviours 
</t>
  </si>
  <si>
    <t xml:space="preserve">The CYP has persistent SEMH needs which cause barriers to their learning and/or are beginning to impact the learning of others, such as:   
- Non-compliance and uncooperative behaviour (e.g. refusal to work/engage, disrupting the learning of others, destroying own work, etc) occurring several times per week
- Self-regulation difficulties (emotional outbursts, impulsivity, hyperactivity, poor concentration and/or mood swings that require adult intervention occurring several times per week)
- Developing social isolation (plays mostly alone, unable to sustain sharing or taking turns without adult support, displays social anxiety, some difficulties with empathy or social understanding, has difficulty making and maintaining friendships/trusting relationships, appears vulnerable among peer group, etc)
- Reduced self-esteem/self-perception, levels of resilience and/or motivation when faced with adversity/challenge
- Frequent use of behaviour as communication due to delayed emotional literacy and social understanding
</t>
  </si>
  <si>
    <t xml:space="preserve">The CYP is attaining at a level below age-related expectations across the curriculum, or significantly below age-related expectations in one specific area, despite access to appropriate learning opportunities and support.  There is evidence of an increasing gap between them and their peers, and additional support is required to ensure progress and to access the curriculum.  The CYP has moderate difficulties with concept development and logical thought which limits access to the curriculum.  There are moderate but persistent difficulties in the acquisition and use of literacy / numeracy skills.  CYP may experience some difficulties with memory, organisation and independent learning.
 The CYP may therefore be working at one or more of the following;
• EYFS bands below age-related expectations in three or more areas of learning  
• 1-2 years behind age-related expectations in both English and Maths
• 2-4 years behind age-related expectations in one specific area of learning
The setting is continuing/increasing/changing interventions for the CYP that are ‘additional to’ or ‘different from’ the provision available to meet the majority of pupil’s needs in response to assessments and reviews.
</t>
  </si>
  <si>
    <t xml:space="preserve">CYP has a physical disability such that they regularly use a mobility aid to move independently.  Where needed/applicable they can independently transfer to and use a wheelchair.    
CYP needs adjustment of classroom environment and activities to enable access; they may require increased personalised use of assistive equipment/technology to engage with the curriculum.
CYP’s disability and/or neurological factors can directly limit aspects of self-care, learning and functioning, and they need planned routines, prompting and support. 
CYP has a long term medical condition that requires adult support to manage day-to-day.
CYP has moderate sensory processing difficulties requiring routine intervention, prompting and support from adults.
</t>
  </si>
  <si>
    <t xml:space="preserve">Clinical diagnosis of a moderate hearing impairment (41 – 70dB)
Score of between 40 -49 points on the NATSIP Eligibility Framework for Scoring Levels – Hearing Impairment. 
The pupil will have prescribed hearing aids and recommended to use a radio aid. 
The pupil will need some adaptions to the learning environment on advice from the specialist SI Service to facilitate inclusion and participation. Vocabulary/language and listening development may be delayed and require targeted intervention. 
Incidental opportunities for learning may have been missed leading to poor concept development and delayed vocabulary. 
Key family or staff members will require training in managing equipment and ensuring inclusion.
The pupil will require support to become an independent user of their equipment and to understand their hearing and listening needs. 
The pupil will need risk assessments to be carried out with their setting to enable them to be fully and safely included in curriculum e.g. trips
The pupil will require advice to be given to settings regarding access to external assessments, particularly those which require an ability to listen e.g. phonics screening/Modern Foreign Language exams. 
</t>
  </si>
  <si>
    <t xml:space="preserve">Clinical diagnosis of a moderate vision impairment ( 6/19-6/36 SnellenKay  (0.5-0.78 (LogMAR ) 
Score of between 40-49 points on the NATSIP eligibility framework for vision impairment. 
Moderate/ fluctuating VI Functional mild loss due to CVI (Cerebral Vision Impairment) or other visual factors such as visual field loss or nystagmus. 
Pupils will have a bilateral impairment. 
The pupil may use enlarged print (N18-24) and require modified materials and specialist assistive equipment.
CYP are likely to need Habilitation visits e.g. mobility. 
Vision Impairment will have impacted on the development of a significant number of curriculum areas such as literacy and Maths. All curriculum and examination materials will need to be adapted and modified
Incidental opportunities for learning may have been missed leading to poor concept development. 
Key family or staff members will require training in managing equipment and ensuring inclusion.
The pupil will require support to become an independent user of their equipment and to understand their visual needs. 
</t>
  </si>
  <si>
    <t>The CYP has a moderate specific language difficulty or moderate language delay which will have an impact on the child’s ability to access the educational curriculum, i.e., a moderate delay in both receptive and expressive language development, or a receptive or expressive delay alongside a mild speech sound disorder which affects intelligibility and literacy development. Areas of language affected may include;  attention and listening, comprehension, expression, verbal and nonverbal skills for effective communication and social interaction
The CYP may;
• achieve scores at or below the 5th percentile for either receptive or expressive language on standardised assessments
• have specific difficulties where language is more affected than other areas of attainment
• have a moderate delay evident in most areas of language, including attention and listening 
• display non-verbal skills that are better than verbal
• have moderate phonological or speech difficulties (including dyspraxia and dysarthria)
• everyday conversational speech is often unintelligible and verbal interaction is impaired
• have four or more immature processes persisting beyond average age of resolution (e.g. ‘fronting’ k = t - [cat] to [tat])
• phonological awareness is limited, affecting literacy development. 
• have structural articulation problems (cleft palate)
• have moderate to severe stammering</t>
  </si>
  <si>
    <t xml:space="preserve">The CYP  shows difficulties in line with six or more of the areas below;
• difficulties with social skills are apparent even when support is in place 
• marked difficulties with coping with change
• displays anxiety, distress and difficulty when changing focus or moving from one activity to another 
• restricted/repetitive behaviours appear frequently and interfere with functioning in a variety of contexts
• is unable to interpret social cues
• interprets speech literally and shows rigidity and inflexibility of thought processes 
• participates in solitary play which is unusually focussed on a special interest
• presents with unusual interests and/or ritualised behaviours 
</t>
  </si>
  <si>
    <t>The CYP has frequent and persistent SEMH needs which cause substantial barriers to their learning, are challenging to mainstream staff, are disruptive to the learning of others, and may make them at risk of exclusion or becoming a persistent non-attender.  This could include one or more of the following: 
• Daily incidences of noncompliant and uncooperative behaviour which are prolonged and/or frequent e.g. refusals to work, defiance, leaving classroom/school site on a regular basis
• Persistent difficulties self-regulating e.g. emotional / aggressive / uninhibited outbursts.  Outbursts are almost daily, often sustained and require adult intervention to de-escalate.  
• Levels of anxiety, hypervigilance and/or mood swings are increasing
• Mental health concerns such as self harm, irrational fears, risk-taking and/or substance abuse are increasing
• Significant levels of socially inappropriate or sexualised behaviour
• Low self-esteem/self-perception, levels of resilience and/or motivation when faced with adversity/challenge
• Increasing levels of disengagement and avoidance e.g. limited concentration, destroying own/others’ work, work avoidance strategies that are disruptive, etc 
• Increasing risk of social vulnerability and isolation e.g. play is often solitary, has persistent difficulties with social relationships, some lack of empathy or social understanding, is a victim or perpetrator of bullying, etc
• Persistent use of behaviour as communication due to delayed emotional literacy and social understanding</t>
  </si>
  <si>
    <t xml:space="preserve">The CYP is operating at a level significantly below expected outcomes and there is evidence of a persistent, increasing gap between them and their peers despite access to appropriate learning opportunities and support.  The CYP has significant and enduring difficulties with concept development and logical thought.  There are significant and persistent difficulties in the acquisition and use of literacy / numeracy skills.  There may be some complexity or co-morbidity of needs (e.g both cognitive delay/general learning difficulties and specific learning difficulties).  There are significant difficulties with memory, organisational skills and/or independent learning. 
The CYP may therefore be working at:
• EYFS bands significantly below expected/age-related expectations in three or more areas of learning  
• 2-4 years behind age-related expectations in both English and Maths
The setting is making daily interventions that are ‘additional to’ or ‘different from’ the provision available to meet the majority of pupil’s needs. 
</t>
  </si>
  <si>
    <t>`</t>
  </si>
  <si>
    <t xml:space="preserve">CYP has a significant life-long physical disability and/or medical condition, across key areas requiring targeted intervention /specialist therapy.   
CYP’s physical skills may fluctuate or deteriorate during a day. 
Independent wheelchair use possible but requires adult support for transfer and some aided mobility.  
CYP’s disability significantly limits the range of independent self-care possible.
Structured planning required for effective use of assistive technology to support learning, function and self-care. 
Neurological factors linked to specific physical impairments may also frequently impact on many areas of independent learning and independent self-care.
CYP has moderate to severe sensory processing difficulties – requires adult support in an environment that meets their sensory needs in order to self-regulate.
</t>
  </si>
  <si>
    <t xml:space="preserve">Clinical diagnosis of a severe/ profound  hearing loss (71 – 95dB ) 
Score of between 50-69 points on the NATSIP Eligibility Framework for Scoring Levels – (HI Hearing Impairment. 
Severe/ profound bilateral hearing loss which requires the use of hearing aids and a radio aid for use in school. 
Hearing loss will have had a significant impact on the development of language and literacy/ numeracy skills. Language skills may be severely delayed.
Incidental opportunities for learning will have been missed leading to poor concept development and delayed vocabulary. 
The pupil will require Individual teaching in specific curriculum areas across the key stages in order to make educational progress
Key family/ staff will require training in managing specialist equipment and ensuring access to learning in the classroom. 
The pupil will require support to become an independent user of their equipment and to understand their hearing, language and listening needs. 
</t>
  </si>
  <si>
    <t xml:space="preserve">Clinical diagnosis of a severe vision loss 6/60-6/120 Snellen/Kay (LogMAR 0.8-1.0 
Score of between 50-69 points on the NATSIP Eligibility Framework for Scoring Levels – (VI)
Severe /fluctuating VI .Functional severe loss due to CVI (Cerebral Vision Impairment) or other visual factors such as visual field loss or nystagmus. 
The pupil will use enlarged print (N24-36) All curriculum and examination materials will need to be adapted and modified.
They will require specialist assistive equipment
CYP will need Habilitation visits e.g. mobility. 
VI will significantly impact on access to all areas of the curriculum. 
Incidental opportunities for learning will have been missed leading to gaps in knowledge. 
Key family/ staff will require training in managing specialist equipment and ensuring access to learning in the classroom.
The pupil will require specialist support to become an independent user of their equipment and to understand their visual needs. 
</t>
  </si>
  <si>
    <t xml:space="preserve">The CYP has a moderate to severe language and/or speech delay/disorder which affects their ability to communicate successfully with all but those most familiar to them, even with contextual support. 
The CYP uses a mixture of speech and augmented/assistive communication systems to make needs/choices known. 
Areas of language affected may include; Ttention and listening, comprehension, expression, verbal and nonverbal skills for effective communication and social interaction
The CYP has;
• achieved scores at or below  the 2nd percentile for either receptive or expressive language on standardised assessments
• a profound/severe specific language difficulties or severe language delay which will have significant impact on their ability to access the educational curriculum
• a profound/severe specific difficulty, where language is more affected than other areas of attainment
• extremely limited language is evident in all areas OR severe problems in two or more areas of speech and language OR  one profound overriding area
• a severe/specific phonological/articulation disorder (including dyspraxia and dysarthria)
• usually unintelligible speech to familiar and non-familiar listeners
• a speech system restricted to a few sounds only 
• no recognisable consonants
• structural articulation problems (cleft palate) </t>
  </si>
  <si>
    <t>The CYP shows difficulties in all or most of the areas below;
• for parts of the school day, is considerably motivated to follow own (possibly sensory) agenda, which distracts them from the adult-led agenda  
• shows significant difficulties in social motivation, which very often prevents the pupil from engaging with most or all social activities.
• shows levels of inflexibility and anxiety daily to a degree that may have a negative impact on school engagement
• may be pre-verbal or have very limited communication skills that require an augmented communication system.
• presents with highly unusual interests in restricted and/or sensory aspects of the environment.</t>
  </si>
  <si>
    <t xml:space="preserve">The CYP’s behaviour is worrying, unpredictable and/or severely disrupting the learning of self and others.  It poses a significant challenge to highly skilled support staff, such that the CYP is likely at risk of permanent exclusion or becoming a chronic non-attender. The CYP experiences significant, frequent and persistent SEMH needs, which are a complex accumulation of difficulties with mental health, emotional regulation, relationships and engagement with learning (e.g. two or more of the following):
• Daily incidences of noncompliant and uncooperative behaviour which are long-lasting and frequent e.g. refusals to work, defiance, leaving classroom/school site on a persistent basis
• Significant difficulties self-regulating e.g. intense emotional / aggressive / uninhibited /
unpredictable outbursts.  Outbursts are daily, sustained and require adult intervention to de-escalate.  
• High levels of anxiety, hypervigilance and/or mood swings
• Significant mental health concerns such as regular self harm, irrational fears, risk-taking and/or substance abuse 
• Significant levels of socially inappropriate or sexualised behaviour
• Very low self-esteem/self-perception, levels of resilience and/or motivation when faced with adversity/challenge
• Significant disengagement and avoidance e.g. limited concentration, destroying own/others’ work, work avoidance strategies that are severely disruptive, etc 
• Significant risk of social vulnerability and isolation e.g. play is mostly solitary, has significant difficulties with social relationships, limited empathy or social understanding, is a persistent victim or perpetrator of bullying, etc
• Appears reliant on behaviour as communication due to significant difficulties with emotional literacy and social understanding
</t>
  </si>
  <si>
    <t xml:space="preserve">The CYP has significant and enduring learning difficulties/disability which affects most areas of their development, learning and functioning:
• The CYP is attaining at a level significantly below age-related expectations in most/all areas (e.g. working within Pivats or equivalent for the majority of KS1/2).    
• The CYP is making limited progress despite appropriate learning interventions and support being implemented consistently and over time.  
• At KS3/4,the CYP may be a suitable candidate for a Foundation GCSE or ASDAN course. 
• The CYP lacks independent learning skills and requires support from highly trained staff to engage with tasks. 
</t>
  </si>
  <si>
    <t xml:space="preserve">CYP has a significant life-long physical disability and/or medical condition, across key areas requiring specialist intervention/ therapy, which is likely to include: 
• Adult-assisted or power-assisted wheelchair mobility. 
• Personalised seating support as no independent seated stability. 
• Transfers requiring a hoist and assistance for all personal care needs. 
• High levels of adult support/ assistive technology to enable access
• Severely impacted learning and functioning due to neurological factors associated with impairment/condition 
• Access arrangements /adaptations to promote or maintain physical skills require frequent liaison between teacher/TAC and OT/physiotherapist.  
• Increased likelihood of factors such as fatigue, hospital visits and essential medical/therapy treatment.
CYP has severe sensory processing difficulties – needs support from highly trained staff to enable the student to regulate
</t>
  </si>
  <si>
    <t xml:space="preserve">Clinical diagnosis of a severe hearing loss (71 – 95dB ) 
Score of between 50-69 points on the NATSIP Eligibility Framework for Scoring Levels – (HI) 
Severe bilateral HI which requires the use of hearing aids and a radio aid for use in school. 
Hearing loss will have had a significant impact on the development of literacy/ numeracy skills. Language skills may be severely delayed.
Incidental opportunities for learning will have been missed leading to poor concept development and delayed vocabulary. 
Key family or staff members will require training in managing specialist equipment and ensuring access to learning in the classroom. 
The pupil will require support to become an independent user of their equipment and to understand their hearing, language  and listening needs. 
The pupil will require Individual teaching sessions to address specific learning needs as a consequence of hearing impairment across the curriculum at different key stages. 
</t>
  </si>
  <si>
    <t xml:space="preserve">Clinical diagnosis of a severe/ profound  vision impairment 6/60-6/120 Snellen/Kay (LogMAR 0.6-1.0 or less) 
Score of between 50-69 points on the NATSIP Eligibility Framework for Scoring Levels – Vision Impairment.
Severe/profound fluctuating VI .Functional severe/profound loss due to CVI (Cerebral Vision Impairment) or other visual factors such as visual field loss or nystagmus. 
The pupil will use enlarged print (N24-36) and may need an introduction to using tactile formats such as Braille. 
They will need adapted modified materials in the classroom and in examinations as well as specialist assistive equipment.
They will need Habilitation visits e.g. mobility. 
Vision Impairment will severely impact on access to all areas of the curriculum. .
Incidental opportunities for learning will have been missed leading to gaps in knowledge. 
Key family or staff members will require training in managing specialist equipment and ensuring inclusion.
The pupil will require support to become an independent user of their equipment and to understand their visual needs. 
</t>
  </si>
  <si>
    <t xml:space="preserve">The Child/Young Person (CYP) has a severe language and/or speech delay/disorder and is reliant on assistive and augmentative systems to enable them to make their needs and wishes known. 
These needs are likely to be long term and include;
• a significant or moderate speech delay with significant difficulties with social communication and weak auditory skills difficulties which have a significant impact on access to the curriculum 
• language skills which are more affected than other areas of attainment
• a speech disorder which may require the use of an Augmentative and Alternative Communication (AAC) system https://www.isaac-online.org/english/what-is-aac/ 
</t>
  </si>
  <si>
    <t>The CYP shows difficulties in all or most of the areas below;
• interaction is limited to narrow special interests   
• communication is very often only to meet their needs
• shows high levels of inflexibility and anxiety on a daily basis to a degree that may have a negative impact on school engagement and/or attendance 
• has significant difficulties with communication, which may include those who are pre-verbal or show very limited communication skills that require an augmented communication system (AAC)  
• impaired social development, rigidity of  thought and communication are enduring, consistently impeding their learning and leading to severe difficulties in functioning in the vast majority of contexts within school and home 
• evidence of significant difficulties persisting for the pupil as a result of their ritualised behaviours and / or intrusive obsessional thoughts
• very highly unusual interests in restricted and/or sensory aspects of the environment.</t>
  </si>
  <si>
    <t xml:space="preserve">The CYP has been assessed as having complex and persistent SEMH needs requiring daily
input from specialist support/provision in order to prevent permanent exclusion and keep themselves/others safe, due to issues such as:
• Incidences of oppositional, defiant, avoidant, aggressive behaviour have the potential to be frequently triggered throughout the day, require a high ratio of specialist staff to prevent/de-escalate, and pose a significant risk to CYP/others. 
• Levels of anxiety, hypervigilance and/or mood swings can be extreme and difficult to predict.
• Severe mental health concerns such as persistent self harm, irrational fears, risk-taking and/or substance abuse 
• Extreme levels of socially inappropriate or sexualised behaviour
• Extremely low self-esteem/self-perception, levels of resilience and/or motivation when faced with adversity/challenge
• Severe risk of social vulnerability and isolation 
• Persistent reliance on behaviour as communication due to severe difficulties with emotional literacy and social understanding
</t>
  </si>
  <si>
    <t xml:space="preserve">The CYP has a significant, complex, lifelong learning disability which affects every area of their development and functioning and will require a placement in a specialist setting.
• The CYP will require a very high level of support, which will need to be maintained long term, to enable their engagement. 
• Value added progress is limited and may be focused more on experiences/skills rather than attainment.
• The CYP will be working within Pivats or other similar for the majority of their school career 
• The CYP may be unable to access standardised assessments/tests
</t>
  </si>
  <si>
    <t>ICYP has a profound and lifelong physical disability and/or medical condition requiring specialist mobility and positioning equipment and hoisting for all activities; they are totally dependent on others to meet all self-care needs including toileting, dressing, and nutrition.  A highly structured individual health care plan and specialist support needed to meet health care needs. CYP’s condition/s is very likely to require fast staff response and administration of emergency rescue medication (e.g. epilepsy/anaphylaxis medication), and/or palliative care.  High level use of assistive technology for all areas of development.  Need for detailed holistic multi-agency planning.
CYP has profound sensory processing difficulties that require specialist support (OT trained); fluctuating arousal levels leading to regular loss of control and risk of harm to self or others.</t>
  </si>
  <si>
    <t xml:space="preserve">Clinical diagnosis of a profound hearing loss (96db - &gt;120dB)
Score of above 70 points on the NATSIP Eligibility Framework for Scoring Levels – (HI) Hearing Impairment. 
The pupil will be using hearing aids and/or cochlear implant/s and a radio aid.
The pupil has no access to sound without their hearing aids or cochlear implant(s) . 
The pupil may use Auditory Oral / British Sign Language or Total Communication as their mode of communication. 
Hearing Impairment will profoundly impact on access to all areas of the curriculum. 
Language and Listening skills are usually severely delayed although this can depend on the age of the young person, age of diagnosis or presence of additional needs. 
Incidental opportunities for learning will have been missed leading to significant gaps in knowledge.
CYP will require a high level of additional support to develop listening and language skills. They are likely to need a high level of differentiation in the classroom. 
Key family/ staff members will require training in managing specialist equipment and ensuring inclusion.
The pupil will require support to become an independent user of their equipment and to understand their hearing needs. 
</t>
  </si>
  <si>
    <t xml:space="preserve">Clinical diagnosis of a profound vision loss (Less than 6/120 Snellen/Kay (LogMAR 1.02)
Score of above 70 points on the NATSIP eligibility framework for scoring levels –(VI) 
Profound fluctuating VI .Functional profound loss due to CVI (Cerebral Vision Impairment) or other visual factors such as visual field loss or nystagmus. 
The pupil is educationally blind/ braille user/tactile learner /may be able to access some quantities of print larger than N26. 
They will need all curriculum and examination materials adapted and modified.
Teaching will be through non sighted mediums such as tactile and auditory channels.    
They will need Habilitation visits including mobility and daily living skills.  
Vision Impairment will profoundly impact on access to all areas of the curriculum. .
Incidental opportunities for learning will have been missed leading to significant gaps in knowledge. They are likely to have difficulties interpreting non-verbal communication
Key family/ staff members will require training in managing specialist equipment and ensuring inclusion.
The pupil will require support to become an independent user of their equipment and to understand their visual needs. 
</t>
  </si>
  <si>
    <t xml:space="preserve">The CYP has a severe language and speech delay/disorder and is reliant on assistive and augmentative systems to enable them to make their needs and wishes known. 
These needs are likely to be part of a complex diagnosis encompassing significant needs across a range of areas; they are significant and enduring and include;
• language skills at pre-verbal levels
• difficulties which have a profound impact on access to the curriculum
</t>
  </si>
  <si>
    <t xml:space="preserve">The CYP  shows difficulties in all or most of the areas below;
• rarely begins social interaction, and when they do, makes unusual approaches, to meet needs 
• shows great distress in changing focus or activity 
• restricted repetitive behaviours markedly interfere with their functioning in all spheres, affecting daily life
• extremely motivated to follow their own (possibly sensory) agenda, which for the majority of the time overwhelms the adult-led agenda  
• extreme difficulties in social motivation, which very often prevents engagement with most or all social activities
• shows anxiety to a degree that has a negative impact upon their wellbeing &amp; ability to engage in all contexts
• presents with extremely high levels of  unusual interests in sensory aspects of the environment; experiences sensory challenges for most of the day
•displays concrete behaviours and lack of awareness of others; responds only to very direct approaches
</t>
  </si>
  <si>
    <t>In addition to difficulties described in level 5 above, CYP requires significant differentiation of existing specialist provision in order to meet their SEMH needs.  For example, high levels of one-to-one teaching in a quiet environment and/or access to some alternative, off-site provision as part of an individualised curriculum to maintain their engagement and enrich their learning.</t>
  </si>
  <si>
    <t xml:space="preserve">The CYP has a profound or multiple learning disability(ies) (PMLD) which affects every area of their development and functioning and will require a placement in a specialist setting with support on a permanent and long term basis.
The CYP has multiple barriers to learning which will require a very high level of support for all aspects of their life potentially on a permanent basis which may require some form of assisted living in the future. 
The CYP’s attainments will be working within Pivats or other similar for the whole of their school career. Experiences/attainments may be tracked using the Engagement Profile or similar.
</t>
  </si>
  <si>
    <t>Mainstream 2021-22</t>
  </si>
  <si>
    <t>Hourly rate = £443.50</t>
  </si>
  <si>
    <t>SEMH</t>
  </si>
  <si>
    <t xml:space="preserve">Primary Units </t>
  </si>
  <si>
    <t>Secondary Units</t>
  </si>
  <si>
    <t>FY 2021-22</t>
  </si>
  <si>
    <t>FY 2022-23</t>
  </si>
  <si>
    <t>Compatibility Report for FOI 15571 response 2 3 4.xls</t>
  </si>
  <si>
    <t>Run on 08/06/2022 11:29</t>
  </si>
  <si>
    <t>If the workbook is saved in an earlier file format or opened in an earlier version of Microsoft Excel, the listed features will not be available.</t>
  </si>
  <si>
    <t>Significant loss of functionality</t>
  </si>
  <si>
    <t># of occurrences</t>
  </si>
  <si>
    <t>Version</t>
  </si>
  <si>
    <t>Some cells contain conditional formatting with the 'Stop if True' option cleared. Earlier versions of Excel do not recognize this option and will stop after the first true condition.</t>
  </si>
  <si>
    <t>Matrix'!B2:H2</t>
  </si>
  <si>
    <t>Excel 97-2003</t>
  </si>
  <si>
    <t>Minor loss of fidelity</t>
  </si>
  <si>
    <t>Earlier versions of Excel do not support color formatting in header and footer text. The color formatting information will be displayed as plain text in earlier versions of Excel.</t>
  </si>
  <si>
    <t>Some cells or styles in this workbook contain formatting that is not supported by the selected file format. These formats will be converted to the closest format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</si>
</sst>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3" formatCode="_-* #,##0.00_-;\-* #,##0.00_-;_-* &quot;-&quot;??_-;_-@_-"/>
    <numFmt numFmtId="164" formatCode="dd/mm/yy;@"/>
    <numFmt numFmtId="172" formatCode="&quot;£&quot;#,##0.00;[Red]&quot;£&quot;#,##0.00"/>
  </numFmts>
  <fonts count="24" x14ac:knownFonts="1">
    <font>
      <sz val="11"/>
      <name val="Arial"/>
    </font>
    <font>
      <sz val="11"/>
      <name val="Arial"/>
    </font>
    <font>
      <sz val="8"/>
      <name val="Arial"/>
      <family val="2"/>
    </font>
    <font>
      <b/>
      <sz val="11"/>
      <name val="Arial"/>
      <family val="2"/>
    </font>
    <font>
      <b/>
      <sz val="10"/>
      <name val="Arial"/>
      <family val="2"/>
    </font>
    <font>
      <sz val="11"/>
      <name val="Arial"/>
      <family val="2"/>
    </font>
    <font>
      <sz val="11"/>
      <name val="Arial"/>
      <family val="2"/>
    </font>
    <font>
      <sz val="10"/>
      <color indexed="8"/>
      <name val="Arial"/>
      <family val="2"/>
    </font>
    <font>
      <sz val="10"/>
      <name val="Arial"/>
      <family val="2"/>
    </font>
    <font>
      <b/>
      <sz val="10"/>
      <color indexed="8"/>
      <name val="Arial"/>
      <family val="2"/>
    </font>
    <font>
      <sz val="11"/>
      <name val="Arial"/>
    </font>
    <font>
      <sz val="11"/>
      <color indexed="8"/>
      <name val="Arial"/>
    </font>
    <font>
      <b/>
      <sz val="11"/>
      <name val="Arial"/>
    </font>
    <font>
      <sz val="11"/>
      <color theme="1"/>
      <name val="Calibri"/>
      <family val="2"/>
      <scheme val="minor"/>
    </font>
    <font>
      <u/>
      <sz val="11"/>
      <color theme="10"/>
      <name val="Arial"/>
      <family val="2"/>
    </font>
    <font>
      <b/>
      <sz val="11"/>
      <color theme="1"/>
      <name val="Calibri"/>
      <family val="2"/>
      <scheme val="minor"/>
    </font>
    <font>
      <b/>
      <sz val="11"/>
      <color theme="1"/>
      <name val="Arial"/>
    </font>
    <font>
      <sz val="11"/>
      <color theme="0"/>
      <name val="Arial"/>
    </font>
    <font>
      <b/>
      <sz val="11"/>
      <color theme="0"/>
      <name val="Arial"/>
    </font>
    <font>
      <sz val="11"/>
      <color rgb="FF000000"/>
      <name val="Arial"/>
    </font>
    <font>
      <b/>
      <sz val="11"/>
      <color rgb="FF000000"/>
      <name val="Arial"/>
    </font>
    <font>
      <sz val="9"/>
      <color rgb="FF000000"/>
      <name val="Arial"/>
    </font>
    <font>
      <sz val="9"/>
      <color theme="1"/>
      <name val="Arial"/>
    </font>
    <font>
      <b/>
      <sz val="9"/>
      <color rgb="FF660066"/>
      <name val="Arial"/>
    </font>
  </fonts>
  <fills count="2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66CC"/>
        <bgColor rgb="FFFF66CC"/>
      </patternFill>
    </fill>
    <fill>
      <patternFill patternType="solid">
        <fgColor rgb="FFFFFF00"/>
        <bgColor rgb="FFFFFF00"/>
      </patternFill>
    </fill>
    <fill>
      <patternFill patternType="solid">
        <fgColor rgb="FFFF9933"/>
        <bgColor rgb="FFFF9933"/>
      </patternFill>
    </fill>
    <fill>
      <patternFill patternType="solid">
        <fgColor rgb="FF3399FF"/>
        <bgColor rgb="FF3399FF"/>
      </patternFill>
    </fill>
    <fill>
      <patternFill patternType="solid">
        <fgColor rgb="FFFFCC66"/>
        <bgColor rgb="FFFFCC66"/>
      </patternFill>
    </fill>
    <fill>
      <patternFill patternType="solid">
        <fgColor rgb="FF66CCFF"/>
        <bgColor rgb="FF66CCFF"/>
      </patternFill>
    </fill>
    <fill>
      <patternFill patternType="solid">
        <fgColor rgb="FFFF99CC"/>
        <bgColor rgb="FFFF99CC"/>
      </patternFill>
    </fill>
    <fill>
      <patternFill patternType="solid">
        <fgColor rgb="FFFFFF99"/>
        <bgColor rgb="FFFFFF99"/>
      </patternFill>
    </fill>
    <fill>
      <patternFill patternType="solid">
        <fgColor theme="9" tint="0.59999389629810485"/>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43" fontId="1" fillId="0" borderId="0" applyFont="0" applyFill="0" applyBorder="0" applyAlignment="0" applyProtection="0"/>
    <xf numFmtId="0" fontId="14" fillId="0" borderId="0" applyNumberFormat="0" applyFill="0" applyBorder="0" applyAlignment="0" applyProtection="0"/>
    <xf numFmtId="0" fontId="13" fillId="0" borderId="0"/>
    <xf numFmtId="0" fontId="7" fillId="0" borderId="0">
      <alignment vertical="top"/>
    </xf>
    <xf numFmtId="0" fontId="8" fillId="0" borderId="0"/>
  </cellStyleXfs>
  <cellXfs count="139">
    <xf numFmtId="0" fontId="0" fillId="0" borderId="0" xfId="0"/>
    <xf numFmtId="0" fontId="3" fillId="0" borderId="0" xfId="0" applyFont="1"/>
    <xf numFmtId="0" fontId="4" fillId="0" borderId="1" xfId="0" applyFont="1" applyFill="1"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6" fillId="0" borderId="0" xfId="0" applyFont="1"/>
    <xf numFmtId="0" fontId="5" fillId="0" borderId="0" xfId="0" applyFont="1"/>
    <xf numFmtId="0" fontId="5" fillId="0" borderId="8" xfId="0" applyFont="1" applyBorder="1"/>
    <xf numFmtId="6" fontId="0" fillId="0" borderId="0" xfId="0" applyNumberFormat="1"/>
    <xf numFmtId="0" fontId="5" fillId="0" borderId="9" xfId="0" applyFont="1" applyBorder="1"/>
    <xf numFmtId="0" fontId="0" fillId="0" borderId="9" xfId="0" applyBorder="1"/>
    <xf numFmtId="0" fontId="5" fillId="0" borderId="9" xfId="0" applyFont="1" applyFill="1" applyBorder="1"/>
    <xf numFmtId="0" fontId="0" fillId="0" borderId="9" xfId="0" applyBorder="1" applyAlignment="1">
      <alignment horizontal="center"/>
    </xf>
    <xf numFmtId="43" fontId="0" fillId="0" borderId="9" xfId="1" applyFont="1" applyBorder="1"/>
    <xf numFmtId="0" fontId="5" fillId="2" borderId="9" xfId="0" applyFont="1" applyFill="1" applyBorder="1"/>
    <xf numFmtId="0" fontId="0" fillId="2" borderId="9" xfId="0" applyFill="1" applyBorder="1"/>
    <xf numFmtId="0" fontId="5" fillId="3" borderId="9" xfId="0" applyFont="1" applyFill="1" applyBorder="1"/>
    <xf numFmtId="0" fontId="0" fillId="3" borderId="9" xfId="0" applyFill="1" applyBorder="1"/>
    <xf numFmtId="0" fontId="0" fillId="4" borderId="9" xfId="0" applyFill="1" applyBorder="1"/>
    <xf numFmtId="0" fontId="0" fillId="5" borderId="9" xfId="0" applyFill="1" applyBorder="1"/>
    <xf numFmtId="0" fontId="5" fillId="5" borderId="9" xfId="0" applyFont="1" applyFill="1" applyBorder="1"/>
    <xf numFmtId="6" fontId="0" fillId="0" borderId="0" xfId="0" applyNumberFormat="1" applyBorder="1"/>
    <xf numFmtId="0" fontId="5" fillId="6" borderId="9" xfId="0" applyFont="1" applyFill="1" applyBorder="1"/>
    <xf numFmtId="0" fontId="3" fillId="7" borderId="0" xfId="0" applyFont="1" applyFill="1"/>
    <xf numFmtId="0" fontId="0" fillId="7" borderId="0" xfId="0" applyFill="1"/>
    <xf numFmtId="0" fontId="5" fillId="7" borderId="0" xfId="0" applyFont="1" applyFill="1"/>
    <xf numFmtId="0" fontId="3" fillId="8" borderId="0" xfId="0" applyFont="1" applyFill="1"/>
    <xf numFmtId="0" fontId="0" fillId="8" borderId="0" xfId="0" applyFill="1"/>
    <xf numFmtId="0" fontId="3" fillId="0" borderId="10" xfId="0" applyFont="1" applyBorder="1"/>
    <xf numFmtId="0" fontId="3" fillId="0" borderId="11" xfId="0" applyFont="1" applyBorder="1"/>
    <xf numFmtId="6" fontId="0" fillId="2" borderId="10" xfId="0" applyNumberFormat="1" applyFill="1" applyBorder="1"/>
    <xf numFmtId="6" fontId="0" fillId="2" borderId="11" xfId="0" applyNumberFormat="1" applyFill="1" applyBorder="1"/>
    <xf numFmtId="6" fontId="0" fillId="5" borderId="10" xfId="0" applyNumberFormat="1" applyFill="1" applyBorder="1"/>
    <xf numFmtId="6" fontId="0" fillId="5" borderId="11" xfId="0" applyNumberFormat="1" applyFill="1" applyBorder="1"/>
    <xf numFmtId="6" fontId="0" fillId="4" borderId="10" xfId="0" applyNumberFormat="1" applyFill="1" applyBorder="1"/>
    <xf numFmtId="6" fontId="0" fillId="4" borderId="11" xfId="0" applyNumberFormat="1" applyFill="1" applyBorder="1"/>
    <xf numFmtId="6" fontId="0" fillId="3" borderId="10" xfId="0" applyNumberFormat="1" applyFill="1" applyBorder="1"/>
    <xf numFmtId="6" fontId="0" fillId="3" borderId="11" xfId="0" applyNumberFormat="1" applyFill="1" applyBorder="1"/>
    <xf numFmtId="6" fontId="0" fillId="3" borderId="12" xfId="0" applyNumberFormat="1" applyFill="1" applyBorder="1"/>
    <xf numFmtId="6" fontId="0" fillId="3" borderId="13" xfId="0" applyNumberFormat="1" applyFill="1" applyBorder="1"/>
    <xf numFmtId="0" fontId="2" fillId="0" borderId="9" xfId="0" applyFont="1" applyFill="1" applyBorder="1"/>
    <xf numFmtId="0" fontId="2" fillId="0" borderId="8" xfId="0" applyFont="1" applyFill="1" applyBorder="1"/>
    <xf numFmtId="6" fontId="2" fillId="0" borderId="9" xfId="0" applyNumberFormat="1" applyFont="1" applyFill="1" applyBorder="1"/>
    <xf numFmtId="6" fontId="2" fillId="0" borderId="8" xfId="0" applyNumberFormat="1" applyFont="1" applyFill="1" applyBorder="1"/>
    <xf numFmtId="0" fontId="3" fillId="9" borderId="0" xfId="0" applyFont="1" applyFill="1"/>
    <xf numFmtId="0" fontId="0" fillId="9" borderId="0" xfId="0" applyFill="1"/>
    <xf numFmtId="164" fontId="7" fillId="0" borderId="0" xfId="4" applyNumberFormat="1">
      <alignment vertical="top"/>
    </xf>
    <xf numFmtId="0" fontId="7" fillId="0" borderId="0" xfId="4">
      <alignment vertical="top"/>
    </xf>
    <xf numFmtId="0" fontId="13" fillId="0" borderId="0" xfId="3"/>
    <xf numFmtId="164" fontId="8" fillId="0" borderId="0" xfId="5" applyNumberFormat="1"/>
    <xf numFmtId="164" fontId="8" fillId="10" borderId="0" xfId="5" applyNumberFormat="1" applyFill="1"/>
    <xf numFmtId="0" fontId="7" fillId="10" borderId="0" xfId="4" applyFill="1">
      <alignment vertical="top"/>
    </xf>
    <xf numFmtId="164" fontId="8" fillId="2" borderId="0" xfId="5" applyNumberFormat="1" applyFill="1"/>
    <xf numFmtId="0" fontId="7" fillId="2" borderId="0" xfId="4" applyFill="1">
      <alignment vertical="top"/>
    </xf>
    <xf numFmtId="0" fontId="7" fillId="0" borderId="0" xfId="4" applyFill="1">
      <alignment vertical="top"/>
    </xf>
    <xf numFmtId="164" fontId="8" fillId="9" borderId="0" xfId="5" applyNumberFormat="1" applyFill="1"/>
    <xf numFmtId="0" fontId="7" fillId="9" borderId="0" xfId="4" applyFill="1">
      <alignment vertical="top"/>
    </xf>
    <xf numFmtId="0" fontId="13" fillId="0" borderId="0" xfId="3" applyFill="1"/>
    <xf numFmtId="0" fontId="7" fillId="11" borderId="0" xfId="4" applyFill="1">
      <alignment vertical="top"/>
    </xf>
    <xf numFmtId="0" fontId="9" fillId="11" borderId="0" xfId="4" applyFont="1" applyFill="1">
      <alignment vertical="top"/>
    </xf>
    <xf numFmtId="0" fontId="15" fillId="11" borderId="0" xfId="3" applyFont="1" applyFill="1" applyAlignment="1"/>
    <xf numFmtId="0" fontId="9" fillId="11" borderId="0" xfId="4" applyFont="1" applyFill="1" applyAlignment="1"/>
    <xf numFmtId="0" fontId="0" fillId="2" borderId="0" xfId="0" applyFill="1"/>
    <xf numFmtId="0" fontId="15" fillId="11" borderId="0" xfId="3" applyFont="1" applyFill="1"/>
    <xf numFmtId="0" fontId="9" fillId="0" borderId="0" xfId="4" applyFont="1">
      <alignment vertical="top"/>
    </xf>
    <xf numFmtId="0" fontId="9" fillId="6" borderId="0" xfId="4" applyFont="1" applyFill="1">
      <alignment vertical="top"/>
    </xf>
    <xf numFmtId="0" fontId="15" fillId="6" borderId="0" xfId="3" applyFont="1" applyFill="1"/>
    <xf numFmtId="0" fontId="3" fillId="0" borderId="0" xfId="0" applyFont="1" applyFill="1" applyBorder="1"/>
    <xf numFmtId="6" fontId="3" fillId="0" borderId="0" xfId="0" applyNumberFormat="1" applyFont="1" applyFill="1" applyBorder="1"/>
    <xf numFmtId="6" fontId="5" fillId="0" borderId="9" xfId="0" applyNumberFormat="1" applyFont="1" applyBorder="1"/>
    <xf numFmtId="0" fontId="0" fillId="0" borderId="0" xfId="0" applyFill="1" applyBorder="1"/>
    <xf numFmtId="6" fontId="0" fillId="0" borderId="0" xfId="0" applyNumberFormat="1" applyFill="1" applyBorder="1"/>
    <xf numFmtId="17" fontId="3" fillId="12" borderId="0" xfId="0" applyNumberFormat="1" applyFont="1" applyFill="1" applyBorder="1"/>
    <xf numFmtId="0" fontId="5" fillId="12" borderId="9" xfId="0" applyFont="1" applyFill="1" applyBorder="1"/>
    <xf numFmtId="6" fontId="5" fillId="12" borderId="9" xfId="0" applyNumberFormat="1" applyFont="1" applyFill="1" applyBorder="1"/>
    <xf numFmtId="6" fontId="5" fillId="0" borderId="0" xfId="0" applyNumberFormat="1" applyFont="1" applyFill="1" applyBorder="1"/>
    <xf numFmtId="14" fontId="0" fillId="0" borderId="0" xfId="0" applyNumberFormat="1"/>
    <xf numFmtId="0" fontId="16" fillId="0" borderId="25" xfId="0" applyFont="1" applyBorder="1" applyAlignment="1">
      <alignment horizontal="left" vertical="top"/>
    </xf>
    <xf numFmtId="0" fontId="17" fillId="0" borderId="0" xfId="0" applyFont="1"/>
    <xf numFmtId="172" fontId="18" fillId="0" borderId="25" xfId="0" applyNumberFormat="1" applyFont="1" applyBorder="1"/>
    <xf numFmtId="0" fontId="18" fillId="0" borderId="0" xfId="0" applyFont="1" applyAlignment="1">
      <alignment wrapText="1"/>
    </xf>
    <xf numFmtId="0" fontId="0" fillId="0" borderId="26" xfId="0" applyBorder="1" applyAlignment="1">
      <alignment vertical="center"/>
    </xf>
    <xf numFmtId="0" fontId="16" fillId="13" borderId="26" xfId="0" applyFont="1" applyFill="1" applyBorder="1" applyAlignment="1">
      <alignment horizontal="center" vertical="center"/>
    </xf>
    <xf numFmtId="0" fontId="16" fillId="14" borderId="25" xfId="0" applyFont="1" applyFill="1" applyBorder="1" applyAlignment="1">
      <alignment vertical="center" wrapText="1"/>
    </xf>
    <xf numFmtId="0" fontId="19" fillId="0" borderId="27" xfId="0" applyFont="1" applyBorder="1" applyAlignment="1">
      <alignment vertical="center"/>
    </xf>
    <xf numFmtId="0" fontId="20" fillId="15" borderId="27" xfId="0" applyFont="1" applyFill="1" applyBorder="1" applyAlignment="1">
      <alignment horizontal="left" vertical="top" wrapText="1"/>
    </xf>
    <xf numFmtId="0" fontId="20" fillId="16" borderId="27" xfId="0" applyFont="1" applyFill="1" applyBorder="1" applyAlignment="1">
      <alignment horizontal="left" vertical="top" wrapText="1"/>
    </xf>
    <xf numFmtId="0" fontId="20" fillId="13" borderId="27" xfId="0" applyFont="1" applyFill="1" applyBorder="1" applyAlignment="1">
      <alignment horizontal="left" vertical="top" wrapText="1"/>
    </xf>
    <xf numFmtId="0" fontId="20" fillId="14" borderId="27" xfId="0" applyFont="1" applyFill="1" applyBorder="1" applyAlignment="1">
      <alignment horizontal="left" vertical="top" wrapText="1"/>
    </xf>
    <xf numFmtId="0" fontId="21" fillId="0" borderId="25" xfId="0" applyFont="1" applyBorder="1" applyAlignment="1">
      <alignment vertical="center"/>
    </xf>
    <xf numFmtId="0" fontId="21" fillId="17" borderId="25" xfId="0" applyFont="1" applyFill="1" applyBorder="1" applyAlignment="1">
      <alignment vertical="top" wrapText="1"/>
    </xf>
    <xf numFmtId="0" fontId="21" fillId="18" borderId="25" xfId="0" applyFont="1" applyFill="1" applyBorder="1" applyAlignment="1">
      <alignment vertical="top" wrapText="1"/>
    </xf>
    <xf numFmtId="0" fontId="21" fillId="19" borderId="25" xfId="0" applyFont="1" applyFill="1" applyBorder="1" applyAlignment="1">
      <alignment vertical="top" wrapText="1"/>
    </xf>
    <xf numFmtId="0" fontId="21" fillId="20" borderId="25" xfId="0" applyFont="1" applyFill="1" applyBorder="1" applyAlignment="1">
      <alignment vertical="top" wrapText="1"/>
    </xf>
    <xf numFmtId="0" fontId="22" fillId="0" borderId="0" xfId="0" applyFont="1"/>
    <xf numFmtId="0" fontId="22" fillId="17" borderId="0" xfId="0" applyFont="1" applyFill="1" applyAlignment="1">
      <alignment vertical="top" wrapText="1"/>
    </xf>
    <xf numFmtId="0" fontId="21" fillId="19" borderId="26" xfId="0" applyFont="1" applyFill="1" applyBorder="1" applyAlignment="1">
      <alignment vertical="top" wrapText="1"/>
    </xf>
    <xf numFmtId="0" fontId="22" fillId="17" borderId="25" xfId="0" applyFont="1" applyFill="1" applyBorder="1" applyAlignment="1">
      <alignment vertical="top" wrapText="1"/>
    </xf>
    <xf numFmtId="0" fontId="22" fillId="18" borderId="25" xfId="0" applyFont="1" applyFill="1" applyBorder="1" applyAlignment="1">
      <alignment vertical="top" wrapText="1"/>
    </xf>
    <xf numFmtId="0" fontId="22" fillId="19" borderId="26" xfId="0" applyFont="1" applyFill="1" applyBorder="1" applyAlignment="1">
      <alignment vertical="top" wrapText="1"/>
    </xf>
    <xf numFmtId="0" fontId="22" fillId="19" borderId="25" xfId="0" applyFont="1" applyFill="1" applyBorder="1" applyAlignment="1">
      <alignment vertical="top" wrapText="1"/>
    </xf>
    <xf numFmtId="0" fontId="22" fillId="20" borderId="25" xfId="0" applyFont="1" applyFill="1" applyBorder="1" applyAlignment="1">
      <alignment vertical="top" wrapText="1"/>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0" xfId="0" applyFont="1"/>
    <xf numFmtId="0" fontId="23" fillId="0" borderId="0" xfId="0" applyFont="1"/>
    <xf numFmtId="2" fontId="0" fillId="9" borderId="0" xfId="0" applyNumberFormat="1" applyFill="1"/>
    <xf numFmtId="0" fontId="3" fillId="21" borderId="0" xfId="0" applyFont="1" applyFill="1"/>
    <xf numFmtId="0" fontId="5" fillId="21" borderId="9" xfId="0" applyFont="1" applyFill="1" applyBorder="1"/>
    <xf numFmtId="6" fontId="5" fillId="21" borderId="9" xfId="0" applyNumberFormat="1" applyFont="1" applyFill="1" applyBorder="1"/>
    <xf numFmtId="6" fontId="0" fillId="0" borderId="11" xfId="0" applyNumberFormat="1" applyFill="1" applyBorder="1"/>
    <xf numFmtId="0" fontId="12" fillId="0" borderId="0" xfId="0" applyNumberFormat="1" applyFont="1" applyAlignment="1">
      <alignment vertical="top" wrapText="1"/>
    </xf>
    <xf numFmtId="0" fontId="0" fillId="0" borderId="0" xfId="0" applyNumberFormat="1" applyAlignment="1">
      <alignment vertical="top" wrapText="1"/>
    </xf>
    <xf numFmtId="0" fontId="0" fillId="0" borderId="16" xfId="0" applyNumberFormat="1" applyBorder="1" applyAlignment="1">
      <alignment vertical="top" wrapText="1"/>
    </xf>
    <xf numFmtId="0" fontId="0" fillId="0" borderId="17" xfId="0" applyNumberFormat="1" applyBorder="1" applyAlignment="1">
      <alignment vertical="top" wrapText="1"/>
    </xf>
    <xf numFmtId="0" fontId="0" fillId="0" borderId="18" xfId="0" applyNumberFormat="1" applyBorder="1" applyAlignment="1">
      <alignment vertical="top" wrapText="1"/>
    </xf>
    <xf numFmtId="0" fontId="0" fillId="0" borderId="19" xfId="0" applyNumberFormat="1" applyBorder="1" applyAlignment="1">
      <alignment vertical="top" wrapText="1"/>
    </xf>
    <xf numFmtId="0" fontId="0" fillId="0" borderId="20" xfId="0" applyNumberFormat="1" applyBorder="1" applyAlignment="1">
      <alignment vertical="top" wrapText="1"/>
    </xf>
    <xf numFmtId="0" fontId="0" fillId="0" borderId="21" xfId="0" applyNumberFormat="1" applyBorder="1" applyAlignment="1">
      <alignment vertical="top" wrapText="1"/>
    </xf>
    <xf numFmtId="0" fontId="1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7" xfId="0" applyNumberFormat="1" applyBorder="1" applyAlignment="1">
      <alignment horizontal="center" vertical="top" wrapText="1"/>
    </xf>
    <xf numFmtId="0" fontId="0" fillId="0" borderId="22" xfId="0" applyNumberFormat="1" applyBorder="1" applyAlignment="1">
      <alignment horizontal="center" vertical="top" wrapText="1"/>
    </xf>
    <xf numFmtId="0" fontId="0" fillId="0" borderId="19" xfId="0" applyNumberFormat="1" applyBorder="1" applyAlignment="1">
      <alignment horizontal="center" vertical="top" wrapText="1"/>
    </xf>
    <xf numFmtId="0" fontId="14" fillId="0" borderId="19" xfId="2" quotePrefix="1" applyNumberFormat="1" applyBorder="1" applyAlignment="1">
      <alignment horizontal="center" vertical="top" wrapText="1"/>
    </xf>
    <xf numFmtId="0" fontId="0" fillId="0" borderId="23" xfId="0" applyNumberFormat="1" applyBorder="1" applyAlignment="1">
      <alignment horizontal="center" vertical="top" wrapText="1"/>
    </xf>
    <xf numFmtId="0" fontId="0" fillId="0" borderId="21" xfId="0" applyNumberFormat="1" applyBorder="1" applyAlignment="1">
      <alignment horizontal="center" vertical="top" wrapText="1"/>
    </xf>
    <xf numFmtId="0" fontId="0" fillId="0" borderId="24" xfId="0" applyNumberFormat="1" applyBorder="1" applyAlignment="1">
      <alignment horizontal="center" vertical="top" wrapText="1"/>
    </xf>
    <xf numFmtId="17" fontId="3" fillId="8" borderId="14" xfId="0" applyNumberFormat="1" applyFont="1" applyFill="1" applyBorder="1" applyAlignment="1">
      <alignment horizontal="center"/>
    </xf>
    <xf numFmtId="17" fontId="3" fillId="8" borderId="15" xfId="0" applyNumberFormat="1" applyFont="1" applyFill="1" applyBorder="1" applyAlignment="1">
      <alignment horizontal="center"/>
    </xf>
    <xf numFmtId="0" fontId="16" fillId="15" borderId="28" xfId="0" applyFont="1" applyFill="1" applyBorder="1" applyAlignment="1">
      <alignment horizontal="center" vertical="center"/>
    </xf>
    <xf numFmtId="0" fontId="10" fillId="0" borderId="28" xfId="0" applyFont="1" applyBorder="1"/>
    <xf numFmtId="0" fontId="10" fillId="0" borderId="29" xfId="0" applyFont="1" applyBorder="1"/>
    <xf numFmtId="0" fontId="16" fillId="16" borderId="26" xfId="0" applyFont="1" applyFill="1" applyBorder="1" applyAlignment="1">
      <alignment horizontal="center" vertical="center" wrapText="1"/>
    </xf>
  </cellXfs>
  <cellStyles count="6">
    <cellStyle name="Comma" xfId="1" builtinId="3"/>
    <cellStyle name="Hyperlink" xfId="2" builtinId="8"/>
    <cellStyle name="Normal" xfId="0" builtinId="0"/>
    <cellStyle name="Normal 5" xfId="3"/>
    <cellStyle name="Normal_days" xfId="4"/>
    <cellStyle name="Normal_nwpus year to date Mar 09" xfId="5"/>
  </cellStyles>
  <dxfs count="1">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anding%20Descriptors%20Matrix%202017%20v3.7z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Bands"/>
      <sheetName val="Lookup"/>
      <sheetName val="Summary"/>
      <sheetName val="Sheet3"/>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0"/>
  <sheetViews>
    <sheetView tabSelected="1" workbookViewId="0">
      <selection activeCell="G48" sqref="G48"/>
    </sheetView>
  </sheetViews>
  <sheetFormatPr defaultRowHeight="13.8" x14ac:dyDescent="0.25"/>
  <cols>
    <col min="2" max="2" width="16.69921875" customWidth="1"/>
    <col min="3" max="3" width="14" bestFit="1" customWidth="1"/>
    <col min="4" max="4" width="14.3984375" customWidth="1"/>
    <col min="5" max="5" width="14" customWidth="1"/>
    <col min="6" max="6" width="14.5" bestFit="1" customWidth="1"/>
    <col min="7" max="7" width="16.5" customWidth="1"/>
    <col min="8" max="8" width="7.19921875" customWidth="1"/>
    <col min="9" max="9" width="19.69921875" bestFit="1" customWidth="1"/>
    <col min="10" max="10" width="8.69921875" customWidth="1"/>
    <col min="11" max="11" width="10.09765625" bestFit="1" customWidth="1"/>
    <col min="12" max="12" width="12.796875" customWidth="1"/>
    <col min="13" max="13" width="9.796875" bestFit="1" customWidth="1"/>
  </cols>
  <sheetData>
    <row r="1" spans="2:13" s="1" customFormat="1" x14ac:dyDescent="0.25">
      <c r="B1" s="112" t="s">
        <v>71</v>
      </c>
      <c r="C1" s="112"/>
      <c r="D1" s="112"/>
      <c r="E1" s="112"/>
    </row>
    <row r="2" spans="2:13" s="1" customFormat="1" x14ac:dyDescent="0.25"/>
    <row r="3" spans="2:13" s="1" customFormat="1" x14ac:dyDescent="0.25">
      <c r="C3" s="1" t="s">
        <v>80</v>
      </c>
      <c r="D3" s="112" t="s">
        <v>78</v>
      </c>
    </row>
    <row r="4" spans="2:13" x14ac:dyDescent="0.25">
      <c r="B4" s="15" t="s">
        <v>4</v>
      </c>
      <c r="C4" s="14" t="s">
        <v>5</v>
      </c>
      <c r="D4" s="113" t="s">
        <v>5</v>
      </c>
      <c r="E4" s="72"/>
      <c r="F4" s="6"/>
      <c r="G4" s="1"/>
      <c r="H4" s="11"/>
    </row>
    <row r="5" spans="2:13" x14ac:dyDescent="0.25">
      <c r="B5" s="15">
        <v>1</v>
      </c>
      <c r="C5" s="74">
        <v>14392</v>
      </c>
      <c r="D5" s="114">
        <v>14608</v>
      </c>
      <c r="E5" s="73"/>
      <c r="F5" s="26"/>
      <c r="G5" s="11"/>
      <c r="H5" s="11"/>
    </row>
    <row r="6" spans="2:13" x14ac:dyDescent="0.25">
      <c r="B6" s="15">
        <v>2</v>
      </c>
      <c r="C6" s="74">
        <v>25000</v>
      </c>
      <c r="D6" s="114">
        <v>25375</v>
      </c>
      <c r="E6" s="73"/>
      <c r="F6" s="26"/>
      <c r="G6" s="11"/>
    </row>
    <row r="7" spans="2:13" x14ac:dyDescent="0.25">
      <c r="B7" s="15">
        <v>3</v>
      </c>
      <c r="C7" s="74">
        <v>37779</v>
      </c>
      <c r="D7" s="114">
        <v>38346</v>
      </c>
      <c r="E7" s="73"/>
      <c r="F7" s="26"/>
    </row>
    <row r="9" spans="2:13" x14ac:dyDescent="0.25">
      <c r="B9" s="28" t="s">
        <v>44</v>
      </c>
      <c r="C9" s="29"/>
      <c r="D9" s="29"/>
      <c r="E9" s="29"/>
      <c r="F9" s="29"/>
    </row>
    <row r="11" spans="2:13" x14ac:dyDescent="0.25">
      <c r="C11" s="11" t="s">
        <v>39</v>
      </c>
      <c r="D11" s="11" t="s">
        <v>40</v>
      </c>
      <c r="E11" s="77" t="s">
        <v>78</v>
      </c>
      <c r="F11" s="72"/>
      <c r="G11" s="16" t="s">
        <v>24</v>
      </c>
    </row>
    <row r="12" spans="2:13" x14ac:dyDescent="0.25">
      <c r="B12" s="30" t="s">
        <v>41</v>
      </c>
      <c r="C12" s="14" t="s">
        <v>5</v>
      </c>
      <c r="D12" s="14" t="s">
        <v>5</v>
      </c>
      <c r="E12" s="78" t="s">
        <v>5</v>
      </c>
      <c r="F12" s="75"/>
      <c r="G12" s="14" t="s">
        <v>144</v>
      </c>
    </row>
    <row r="13" spans="2:13" x14ac:dyDescent="0.25">
      <c r="B13" s="11"/>
      <c r="C13" s="74">
        <v>30727</v>
      </c>
      <c r="D13" s="74">
        <v>22272</v>
      </c>
      <c r="E13" s="79">
        <v>22146</v>
      </c>
      <c r="F13" s="76"/>
    </row>
    <row r="15" spans="2:13" x14ac:dyDescent="0.25">
      <c r="B15" s="31" t="s">
        <v>45</v>
      </c>
      <c r="C15" s="32"/>
      <c r="D15" s="32"/>
      <c r="E15" s="32"/>
      <c r="M15" s="11"/>
    </row>
    <row r="16" spans="2:13" ht="14.4" thickBot="1" x14ac:dyDescent="0.3">
      <c r="B16" s="1"/>
    </row>
    <row r="17" spans="2:14" x14ac:dyDescent="0.25">
      <c r="C17" s="1" t="s">
        <v>39</v>
      </c>
      <c r="D17" s="1"/>
      <c r="E17" s="1" t="s">
        <v>40</v>
      </c>
      <c r="F17" s="133" t="s">
        <v>79</v>
      </c>
      <c r="G17" s="134"/>
      <c r="M17" s="11"/>
      <c r="N17" s="11"/>
    </row>
    <row r="18" spans="2:14" x14ac:dyDescent="0.25">
      <c r="B18" s="14" t="s">
        <v>17</v>
      </c>
      <c r="C18" s="45" t="s">
        <v>5</v>
      </c>
      <c r="D18" s="45" t="s">
        <v>33</v>
      </c>
      <c r="E18" s="46" t="s">
        <v>5</v>
      </c>
      <c r="F18" s="33" t="s">
        <v>33</v>
      </c>
      <c r="G18" s="34" t="s">
        <v>5</v>
      </c>
      <c r="I18" s="14" t="s">
        <v>145</v>
      </c>
      <c r="J18" s="16" t="s">
        <v>24</v>
      </c>
      <c r="K18" s="11"/>
      <c r="L18" s="11"/>
      <c r="M18" s="11"/>
      <c r="N18" s="10"/>
    </row>
    <row r="19" spans="2:14" x14ac:dyDescent="0.25">
      <c r="B19" s="20" t="s">
        <v>6</v>
      </c>
      <c r="C19" s="47">
        <v>13037</v>
      </c>
      <c r="D19" s="47" t="s">
        <v>34</v>
      </c>
      <c r="E19" s="48">
        <v>15550</v>
      </c>
      <c r="F19" s="35" t="s">
        <v>34</v>
      </c>
      <c r="G19" s="36">
        <v>16172</v>
      </c>
      <c r="I19" s="14" t="s">
        <v>18</v>
      </c>
      <c r="J19" s="14" t="s">
        <v>25</v>
      </c>
      <c r="L19" s="13"/>
      <c r="N19" s="10"/>
    </row>
    <row r="20" spans="2:14" x14ac:dyDescent="0.25">
      <c r="B20" s="20" t="s">
        <v>7</v>
      </c>
      <c r="C20" s="47">
        <v>16320</v>
      </c>
      <c r="D20" s="47" t="s">
        <v>34</v>
      </c>
      <c r="E20" s="48">
        <v>15550</v>
      </c>
      <c r="F20" s="35" t="s">
        <v>34</v>
      </c>
      <c r="G20" s="36">
        <v>16172</v>
      </c>
      <c r="I20" s="14" t="s">
        <v>19</v>
      </c>
      <c r="J20" s="14" t="s">
        <v>26</v>
      </c>
      <c r="L20" s="13"/>
      <c r="N20" s="10"/>
    </row>
    <row r="21" spans="2:14" x14ac:dyDescent="0.25">
      <c r="B21" s="19" t="s">
        <v>29</v>
      </c>
      <c r="C21" s="47">
        <v>19603</v>
      </c>
      <c r="D21" s="47" t="s">
        <v>35</v>
      </c>
      <c r="E21" s="48">
        <v>20645</v>
      </c>
      <c r="F21" s="35" t="s">
        <v>35</v>
      </c>
      <c r="G21" s="36">
        <v>21471</v>
      </c>
      <c r="I21" s="14" t="s">
        <v>20</v>
      </c>
      <c r="J21" s="14" t="s">
        <v>27</v>
      </c>
      <c r="L21" s="13"/>
      <c r="N21" s="11"/>
    </row>
    <row r="22" spans="2:14" x14ac:dyDescent="0.25">
      <c r="B22" s="25" t="s">
        <v>15</v>
      </c>
      <c r="C22" s="47">
        <v>0</v>
      </c>
      <c r="D22" s="47" t="s">
        <v>36</v>
      </c>
      <c r="E22" s="48">
        <v>0</v>
      </c>
      <c r="F22" s="37" t="s">
        <v>36</v>
      </c>
      <c r="G22" s="38">
        <v>0</v>
      </c>
      <c r="I22" s="14" t="s">
        <v>21</v>
      </c>
      <c r="J22" s="14" t="s">
        <v>25</v>
      </c>
      <c r="K22" s="11"/>
      <c r="L22" s="13"/>
      <c r="N22" s="11"/>
    </row>
    <row r="23" spans="2:14" x14ac:dyDescent="0.25">
      <c r="B23" s="24" t="s">
        <v>8</v>
      </c>
      <c r="C23" s="47">
        <v>15625</v>
      </c>
      <c r="D23" s="47" t="s">
        <v>34</v>
      </c>
      <c r="E23" s="48">
        <v>15550</v>
      </c>
      <c r="F23" s="37" t="s">
        <v>34</v>
      </c>
      <c r="G23" s="38">
        <v>16172</v>
      </c>
      <c r="I23" s="14" t="s">
        <v>22</v>
      </c>
      <c r="J23" s="14" t="s">
        <v>28</v>
      </c>
      <c r="L23" s="13"/>
      <c r="N23" s="10"/>
    </row>
    <row r="24" spans="2:14" x14ac:dyDescent="0.25">
      <c r="B24" s="24" t="s">
        <v>9</v>
      </c>
      <c r="C24" s="47">
        <v>20645</v>
      </c>
      <c r="D24" s="47" t="s">
        <v>35</v>
      </c>
      <c r="E24" s="48">
        <v>20645</v>
      </c>
      <c r="F24" s="37" t="s">
        <v>35</v>
      </c>
      <c r="G24" s="38">
        <v>21471</v>
      </c>
      <c r="I24" s="14" t="s">
        <v>23</v>
      </c>
      <c r="J24" s="14" t="s">
        <v>28</v>
      </c>
      <c r="L24" s="13"/>
      <c r="N24" s="10"/>
    </row>
    <row r="25" spans="2:14" x14ac:dyDescent="0.25">
      <c r="B25" s="23" t="s">
        <v>10</v>
      </c>
      <c r="C25" s="47">
        <v>4220</v>
      </c>
      <c r="D25" s="47" t="s">
        <v>37</v>
      </c>
      <c r="E25" s="48">
        <v>4838</v>
      </c>
      <c r="F25" s="39" t="s">
        <v>37</v>
      </c>
      <c r="G25" s="40">
        <v>5031.5</v>
      </c>
      <c r="K25" s="13"/>
    </row>
    <row r="26" spans="2:14" x14ac:dyDescent="0.25">
      <c r="B26" s="23" t="s">
        <v>11</v>
      </c>
      <c r="C26" s="47">
        <v>7503</v>
      </c>
      <c r="D26" s="47" t="s">
        <v>38</v>
      </c>
      <c r="E26" s="48">
        <v>9523</v>
      </c>
      <c r="F26" s="39" t="s">
        <v>38</v>
      </c>
      <c r="G26" s="40">
        <v>9904</v>
      </c>
      <c r="H26" s="80"/>
      <c r="I26" s="14" t="s">
        <v>146</v>
      </c>
      <c r="J26" s="14" t="s">
        <v>24</v>
      </c>
      <c r="K26" s="14" t="s">
        <v>147</v>
      </c>
      <c r="L26" s="14" t="s">
        <v>148</v>
      </c>
      <c r="M26" s="81"/>
    </row>
    <row r="27" spans="2:14" x14ac:dyDescent="0.25">
      <c r="B27" s="23" t="s">
        <v>12</v>
      </c>
      <c r="C27" s="47">
        <v>10786</v>
      </c>
      <c r="D27" s="47" t="s">
        <v>38</v>
      </c>
      <c r="E27" s="48">
        <v>9523</v>
      </c>
      <c r="F27" s="39" t="s">
        <v>38</v>
      </c>
      <c r="G27" s="40">
        <v>9904</v>
      </c>
      <c r="I27" s="14" t="s">
        <v>75</v>
      </c>
      <c r="J27" s="14" t="s">
        <v>28</v>
      </c>
      <c r="K27" s="115">
        <v>20645</v>
      </c>
      <c r="L27" s="115">
        <v>20645</v>
      </c>
      <c r="N27" s="11"/>
    </row>
    <row r="28" spans="2:14" x14ac:dyDescent="0.25">
      <c r="B28" s="21" t="s">
        <v>16</v>
      </c>
      <c r="C28" s="47">
        <v>0</v>
      </c>
      <c r="D28" s="47" t="s">
        <v>36</v>
      </c>
      <c r="E28" s="48">
        <v>0</v>
      </c>
      <c r="F28" s="41" t="s">
        <v>36</v>
      </c>
      <c r="G28" s="42">
        <v>0</v>
      </c>
      <c r="I28" s="14" t="s">
        <v>74</v>
      </c>
      <c r="J28" s="14" t="s">
        <v>28</v>
      </c>
      <c r="K28" s="115">
        <v>20000</v>
      </c>
      <c r="L28" s="115">
        <v>20000</v>
      </c>
    </row>
    <row r="29" spans="2:14" x14ac:dyDescent="0.25">
      <c r="B29" s="22" t="s">
        <v>13</v>
      </c>
      <c r="C29" s="47">
        <v>2894</v>
      </c>
      <c r="D29" s="47" t="s">
        <v>37</v>
      </c>
      <c r="E29" s="48">
        <v>4838</v>
      </c>
      <c r="F29" s="41" t="s">
        <v>37</v>
      </c>
      <c r="G29" s="42">
        <v>5031.5</v>
      </c>
      <c r="K29" s="13"/>
    </row>
    <row r="30" spans="2:14" ht="14.4" thickBot="1" x14ac:dyDescent="0.3">
      <c r="B30" s="22" t="s">
        <v>14</v>
      </c>
      <c r="C30" s="47">
        <v>6177</v>
      </c>
      <c r="D30" s="47" t="s">
        <v>38</v>
      </c>
      <c r="E30" s="48">
        <v>9523</v>
      </c>
      <c r="F30" s="43" t="s">
        <v>38</v>
      </c>
      <c r="G30" s="44">
        <v>9904</v>
      </c>
      <c r="K30" s="13"/>
    </row>
    <row r="32" spans="2:14" x14ac:dyDescent="0.25">
      <c r="B32" s="49" t="s">
        <v>72</v>
      </c>
      <c r="C32" s="50"/>
    </row>
    <row r="33" spans="2:7" x14ac:dyDescent="0.25">
      <c r="B33" s="1"/>
    </row>
    <row r="34" spans="2:7" x14ac:dyDescent="0.25">
      <c r="B34" s="11" t="s">
        <v>3</v>
      </c>
    </row>
    <row r="35" spans="2:7" x14ac:dyDescent="0.25">
      <c r="B35" s="11" t="s">
        <v>76</v>
      </c>
      <c r="F35" s="50">
        <v>461.24</v>
      </c>
    </row>
    <row r="36" spans="2:7" x14ac:dyDescent="0.25">
      <c r="B36" s="11" t="s">
        <v>77</v>
      </c>
    </row>
    <row r="37" spans="2:7" x14ac:dyDescent="0.25">
      <c r="B37" s="11" t="s">
        <v>32</v>
      </c>
    </row>
    <row r="40" spans="2:7" x14ac:dyDescent="0.25">
      <c r="B40" t="s">
        <v>142</v>
      </c>
    </row>
    <row r="42" spans="2:7" x14ac:dyDescent="0.25">
      <c r="B42" s="11" t="s">
        <v>3</v>
      </c>
    </row>
    <row r="43" spans="2:7" x14ac:dyDescent="0.25">
      <c r="B43" s="11" t="s">
        <v>143</v>
      </c>
      <c r="F43" s="111">
        <v>443.5</v>
      </c>
    </row>
    <row r="44" spans="2:7" x14ac:dyDescent="0.25">
      <c r="B44" s="11" t="s">
        <v>77</v>
      </c>
    </row>
    <row r="46" spans="2:7" x14ac:dyDescent="0.25">
      <c r="B46" s="2" t="s">
        <v>42</v>
      </c>
      <c r="C46" s="3"/>
      <c r="D46" s="3"/>
      <c r="E46" s="3"/>
      <c r="F46" s="3"/>
      <c r="G46" s="4"/>
    </row>
    <row r="47" spans="2:7" x14ac:dyDescent="0.25">
      <c r="B47" s="5" t="s">
        <v>0</v>
      </c>
      <c r="C47" s="6"/>
      <c r="D47" s="6"/>
      <c r="E47" s="6"/>
      <c r="F47" s="6"/>
      <c r="G47" s="7">
        <v>65</v>
      </c>
    </row>
    <row r="48" spans="2:7" x14ac:dyDescent="0.25">
      <c r="B48" s="5" t="s">
        <v>1</v>
      </c>
      <c r="C48" s="6"/>
      <c r="D48" s="6"/>
      <c r="E48" s="6"/>
      <c r="F48" s="6"/>
      <c r="G48" s="7">
        <v>72</v>
      </c>
    </row>
    <row r="49" spans="2:7" x14ac:dyDescent="0.25">
      <c r="B49" s="5" t="s">
        <v>2</v>
      </c>
      <c r="C49" s="6"/>
      <c r="D49" s="6"/>
      <c r="E49" s="6"/>
      <c r="F49" s="6"/>
      <c r="G49" s="7">
        <v>58</v>
      </c>
    </row>
    <row r="50" spans="2:7" x14ac:dyDescent="0.25">
      <c r="B50" s="12" t="s">
        <v>43</v>
      </c>
      <c r="C50" s="8"/>
      <c r="D50" s="8"/>
      <c r="E50" s="8"/>
      <c r="F50" s="8"/>
      <c r="G50" s="9">
        <f>SUM(G47:G49)</f>
        <v>195</v>
      </c>
    </row>
  </sheetData>
  <mergeCells count="1">
    <mergeCell ref="F17:G17"/>
  </mergeCells>
  <phoneticPr fontId="2" type="noConversion"/>
  <pageMargins left="0.75" right="0.75" top="1" bottom="1" header="0.5" footer="0.5"/>
  <pageSetup paperSize="9" orientation="portrait" r:id="rId1"/>
  <headerFooter alignWithMargins="0">
    <oddFooter>&amp;L&amp;"Calibri"&amp;11&amp;K000000&amp;"Calibri"&amp;11&amp;K000000&amp;"Calibri"&amp;11&amp;K000000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4"/>
  <sheetViews>
    <sheetView workbookViewId="0">
      <selection activeCell="F13" sqref="F13"/>
    </sheetView>
  </sheetViews>
  <sheetFormatPr defaultRowHeight="13.8" x14ac:dyDescent="0.25"/>
  <cols>
    <col min="2" max="2" width="16" bestFit="1" customWidth="1"/>
    <col min="3" max="3" width="12.69921875" customWidth="1"/>
  </cols>
  <sheetData>
    <row r="1" spans="2:3" x14ac:dyDescent="0.25">
      <c r="B1" s="11" t="s">
        <v>73</v>
      </c>
      <c r="C1">
        <v>461.24</v>
      </c>
    </row>
    <row r="2" spans="2:3" x14ac:dyDescent="0.25">
      <c r="B2" t="s">
        <v>31</v>
      </c>
    </row>
    <row r="4" spans="2:3" x14ac:dyDescent="0.25">
      <c r="B4" s="15" t="s">
        <v>30</v>
      </c>
      <c r="C4" s="27" t="s">
        <v>5</v>
      </c>
    </row>
    <row r="5" spans="2:3" x14ac:dyDescent="0.25">
      <c r="B5" s="17">
        <v>21</v>
      </c>
      <c r="C5" s="18">
        <f>(B5*$C$1)-6000</f>
        <v>3686.0400000000009</v>
      </c>
    </row>
    <row r="6" spans="2:3" x14ac:dyDescent="0.25">
      <c r="B6" s="17">
        <v>22</v>
      </c>
      <c r="C6" s="18">
        <f t="shared" ref="C6:C34" si="0">(B6*$C$1)-6000</f>
        <v>4147.2800000000007</v>
      </c>
    </row>
    <row r="7" spans="2:3" x14ac:dyDescent="0.25">
      <c r="B7" s="17">
        <v>23</v>
      </c>
      <c r="C7" s="18">
        <f t="shared" si="0"/>
        <v>4608.5200000000004</v>
      </c>
    </row>
    <row r="8" spans="2:3" x14ac:dyDescent="0.25">
      <c r="B8" s="17">
        <v>24</v>
      </c>
      <c r="C8" s="18">
        <f t="shared" si="0"/>
        <v>5069.76</v>
      </c>
    </row>
    <row r="9" spans="2:3" x14ac:dyDescent="0.25">
      <c r="B9" s="17">
        <v>25</v>
      </c>
      <c r="C9" s="18">
        <f t="shared" si="0"/>
        <v>5531</v>
      </c>
    </row>
    <row r="10" spans="2:3" x14ac:dyDescent="0.25">
      <c r="B10" s="17">
        <v>26</v>
      </c>
      <c r="C10" s="18">
        <f t="shared" si="0"/>
        <v>5992.24</v>
      </c>
    </row>
    <row r="11" spans="2:3" x14ac:dyDescent="0.25">
      <c r="B11" s="17">
        <v>27</v>
      </c>
      <c r="C11" s="18">
        <f t="shared" si="0"/>
        <v>6453.48</v>
      </c>
    </row>
    <row r="12" spans="2:3" x14ac:dyDescent="0.25">
      <c r="B12" s="17">
        <v>28</v>
      </c>
      <c r="C12" s="18">
        <f t="shared" si="0"/>
        <v>6914.7200000000012</v>
      </c>
    </row>
    <row r="13" spans="2:3" x14ac:dyDescent="0.25">
      <c r="B13" s="17">
        <v>29</v>
      </c>
      <c r="C13" s="18">
        <f t="shared" si="0"/>
        <v>7375.9600000000009</v>
      </c>
    </row>
    <row r="14" spans="2:3" x14ac:dyDescent="0.25">
      <c r="B14" s="17">
        <v>30</v>
      </c>
      <c r="C14" s="18">
        <f t="shared" si="0"/>
        <v>7837.2000000000007</v>
      </c>
    </row>
    <row r="15" spans="2:3" x14ac:dyDescent="0.25">
      <c r="B15" s="17">
        <v>31</v>
      </c>
      <c r="C15" s="18">
        <f t="shared" si="0"/>
        <v>8298.44</v>
      </c>
    </row>
    <row r="16" spans="2:3" x14ac:dyDescent="0.25">
      <c r="B16" s="17">
        <v>32</v>
      </c>
      <c r="C16" s="18">
        <f t="shared" si="0"/>
        <v>8759.68</v>
      </c>
    </row>
    <row r="17" spans="2:3" x14ac:dyDescent="0.25">
      <c r="B17" s="17">
        <v>33</v>
      </c>
      <c r="C17" s="18">
        <f t="shared" si="0"/>
        <v>9220.92</v>
      </c>
    </row>
    <row r="18" spans="2:3" x14ac:dyDescent="0.25">
      <c r="B18" s="17">
        <v>34</v>
      </c>
      <c r="C18" s="18">
        <f t="shared" si="0"/>
        <v>9682.16</v>
      </c>
    </row>
    <row r="19" spans="2:3" x14ac:dyDescent="0.25">
      <c r="B19" s="17">
        <v>35</v>
      </c>
      <c r="C19" s="18">
        <f t="shared" si="0"/>
        <v>10143.4</v>
      </c>
    </row>
    <row r="20" spans="2:3" x14ac:dyDescent="0.25">
      <c r="B20" s="17">
        <v>36</v>
      </c>
      <c r="C20" s="18">
        <f t="shared" si="0"/>
        <v>10604.64</v>
      </c>
    </row>
    <row r="21" spans="2:3" x14ac:dyDescent="0.25">
      <c r="B21" s="17">
        <v>37</v>
      </c>
      <c r="C21" s="18">
        <f t="shared" si="0"/>
        <v>11065.880000000001</v>
      </c>
    </row>
    <row r="22" spans="2:3" x14ac:dyDescent="0.25">
      <c r="B22" s="17">
        <v>38</v>
      </c>
      <c r="C22" s="18">
        <f t="shared" si="0"/>
        <v>11527.119999999999</v>
      </c>
    </row>
    <row r="23" spans="2:3" x14ac:dyDescent="0.25">
      <c r="B23" s="17">
        <v>39</v>
      </c>
      <c r="C23" s="18">
        <f t="shared" si="0"/>
        <v>11988.36</v>
      </c>
    </row>
    <row r="24" spans="2:3" x14ac:dyDescent="0.25">
      <c r="B24" s="17">
        <v>40</v>
      </c>
      <c r="C24" s="18">
        <f t="shared" si="0"/>
        <v>12449.599999999999</v>
      </c>
    </row>
    <row r="25" spans="2:3" x14ac:dyDescent="0.25">
      <c r="B25" s="17">
        <v>41</v>
      </c>
      <c r="C25" s="18">
        <f t="shared" si="0"/>
        <v>12910.84</v>
      </c>
    </row>
    <row r="26" spans="2:3" x14ac:dyDescent="0.25">
      <c r="B26" s="17">
        <v>42</v>
      </c>
      <c r="C26" s="18">
        <f t="shared" si="0"/>
        <v>13372.080000000002</v>
      </c>
    </row>
    <row r="27" spans="2:3" x14ac:dyDescent="0.25">
      <c r="B27" s="17">
        <v>43</v>
      </c>
      <c r="C27" s="18">
        <f t="shared" si="0"/>
        <v>13833.32</v>
      </c>
    </row>
    <row r="28" spans="2:3" x14ac:dyDescent="0.25">
      <c r="B28" s="17">
        <v>44</v>
      </c>
      <c r="C28" s="18">
        <f t="shared" si="0"/>
        <v>14294.560000000001</v>
      </c>
    </row>
    <row r="29" spans="2:3" x14ac:dyDescent="0.25">
      <c r="B29" s="17">
        <v>45</v>
      </c>
      <c r="C29" s="18">
        <f t="shared" si="0"/>
        <v>14755.8</v>
      </c>
    </row>
    <row r="30" spans="2:3" x14ac:dyDescent="0.25">
      <c r="B30" s="17">
        <v>46</v>
      </c>
      <c r="C30" s="18">
        <f t="shared" si="0"/>
        <v>15217.04</v>
      </c>
    </row>
    <row r="31" spans="2:3" x14ac:dyDescent="0.25">
      <c r="B31" s="17">
        <v>47</v>
      </c>
      <c r="C31" s="18">
        <f t="shared" si="0"/>
        <v>15678.279999999999</v>
      </c>
    </row>
    <row r="32" spans="2:3" x14ac:dyDescent="0.25">
      <c r="B32" s="17">
        <v>48</v>
      </c>
      <c r="C32" s="18">
        <f t="shared" si="0"/>
        <v>16139.52</v>
      </c>
    </row>
    <row r="33" spans="2:3" x14ac:dyDescent="0.25">
      <c r="B33" s="17">
        <v>49</v>
      </c>
      <c r="C33" s="18">
        <f t="shared" si="0"/>
        <v>16600.760000000002</v>
      </c>
    </row>
    <row r="34" spans="2:3" x14ac:dyDescent="0.25">
      <c r="B34" s="17">
        <v>50</v>
      </c>
      <c r="C34" s="18">
        <f t="shared" si="0"/>
        <v>17062</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367"/>
  <sheetViews>
    <sheetView workbookViewId="0">
      <selection activeCell="E379" sqref="E379"/>
    </sheetView>
  </sheetViews>
  <sheetFormatPr defaultColWidth="7.09765625" defaultRowHeight="13.8" x14ac:dyDescent="0.25"/>
  <cols>
    <col min="1" max="1" width="7.09765625" bestFit="1" customWidth="1"/>
    <col min="2" max="2" width="14.69921875" customWidth="1"/>
    <col min="3" max="3" width="8.69921875" bestFit="1" customWidth="1"/>
    <col min="4" max="4" width="3.09765625" bestFit="1" customWidth="1"/>
    <col min="5" max="5" width="21.5" customWidth="1"/>
    <col min="6" max="6" width="6.59765625" customWidth="1"/>
    <col min="7" max="7" width="4.296875" bestFit="1" customWidth="1"/>
    <col min="8" max="255" width="9" customWidth="1"/>
  </cols>
  <sheetData>
    <row r="1" spans="1:7" ht="14.4" x14ac:dyDescent="0.3">
      <c r="A1" s="51" t="s">
        <v>46</v>
      </c>
      <c r="B1" s="52" t="s">
        <v>47</v>
      </c>
      <c r="C1" s="52" t="s">
        <v>48</v>
      </c>
      <c r="D1" s="52"/>
      <c r="E1" s="52"/>
      <c r="F1" s="52"/>
      <c r="G1" s="53"/>
    </row>
    <row r="2" spans="1:7" ht="14.4" hidden="1" x14ac:dyDescent="0.3">
      <c r="A2" s="54">
        <v>44652</v>
      </c>
      <c r="B2" s="52">
        <v>1</v>
      </c>
      <c r="C2" s="52">
        <f>B2</f>
        <v>1</v>
      </c>
      <c r="D2" s="52"/>
      <c r="E2" s="52"/>
      <c r="F2" s="52"/>
      <c r="G2" s="53"/>
    </row>
    <row r="3" spans="1:7" ht="14.4" hidden="1" x14ac:dyDescent="0.3">
      <c r="A3" s="55">
        <v>44653</v>
      </c>
      <c r="B3" s="56">
        <v>0</v>
      </c>
      <c r="C3" s="52">
        <f t="shared" ref="C3:C66" si="0">+B3+C2</f>
        <v>1</v>
      </c>
      <c r="D3" s="52"/>
      <c r="E3" s="52"/>
      <c r="F3" s="52"/>
      <c r="G3" s="53"/>
    </row>
    <row r="4" spans="1:7" ht="14.4" hidden="1" x14ac:dyDescent="0.3">
      <c r="A4" s="55">
        <v>44654</v>
      </c>
      <c r="B4" s="56">
        <v>0</v>
      </c>
      <c r="C4" s="52">
        <f t="shared" si="0"/>
        <v>1</v>
      </c>
      <c r="D4" s="52"/>
      <c r="E4" s="52"/>
      <c r="F4" s="52"/>
      <c r="G4" s="53"/>
    </row>
    <row r="5" spans="1:7" ht="14.4" hidden="1" x14ac:dyDescent="0.3">
      <c r="A5" s="54">
        <v>44655</v>
      </c>
      <c r="B5" s="52">
        <v>1</v>
      </c>
      <c r="C5" s="52">
        <f t="shared" si="0"/>
        <v>2</v>
      </c>
      <c r="D5" s="52"/>
      <c r="E5" s="52"/>
      <c r="F5" s="52"/>
      <c r="G5" s="53"/>
    </row>
    <row r="6" spans="1:7" ht="14.4" hidden="1" x14ac:dyDescent="0.3">
      <c r="A6" s="54">
        <v>44656</v>
      </c>
      <c r="B6" s="52">
        <v>1</v>
      </c>
      <c r="C6" s="52">
        <f t="shared" si="0"/>
        <v>3</v>
      </c>
      <c r="D6" s="52"/>
      <c r="E6" s="52"/>
      <c r="F6" s="52"/>
      <c r="G6" s="53"/>
    </row>
    <row r="7" spans="1:7" ht="14.4" hidden="1" x14ac:dyDescent="0.3">
      <c r="A7" s="54">
        <v>44657</v>
      </c>
      <c r="B7" s="52">
        <v>1</v>
      </c>
      <c r="C7" s="52">
        <f t="shared" si="0"/>
        <v>4</v>
      </c>
      <c r="D7" s="52"/>
      <c r="E7" s="52"/>
      <c r="F7" s="52"/>
      <c r="G7" s="53"/>
    </row>
    <row r="8" spans="1:7" ht="14.4" hidden="1" x14ac:dyDescent="0.3">
      <c r="A8" s="54">
        <v>44658</v>
      </c>
      <c r="B8" s="52">
        <v>1</v>
      </c>
      <c r="C8" s="52">
        <f t="shared" si="0"/>
        <v>5</v>
      </c>
      <c r="D8" s="52"/>
      <c r="E8" s="52"/>
      <c r="F8" s="52"/>
      <c r="G8" s="53"/>
    </row>
    <row r="9" spans="1:7" ht="14.4" hidden="1" x14ac:dyDescent="0.3">
      <c r="A9" s="54">
        <v>44659</v>
      </c>
      <c r="B9" s="52">
        <v>1</v>
      </c>
      <c r="C9" s="52">
        <f t="shared" si="0"/>
        <v>6</v>
      </c>
      <c r="D9" s="52"/>
      <c r="E9" s="52"/>
      <c r="F9" s="52"/>
      <c r="G9" s="53"/>
    </row>
    <row r="10" spans="1:7" ht="14.4" hidden="1" x14ac:dyDescent="0.3">
      <c r="A10" s="55">
        <v>44660</v>
      </c>
      <c r="B10" s="56">
        <v>0</v>
      </c>
      <c r="C10" s="52">
        <f t="shared" si="0"/>
        <v>6</v>
      </c>
      <c r="D10" s="52"/>
      <c r="E10" s="52"/>
      <c r="F10" s="52"/>
      <c r="G10" s="53"/>
    </row>
    <row r="11" spans="1:7" ht="14.4" hidden="1" x14ac:dyDescent="0.3">
      <c r="A11" s="55">
        <v>44661</v>
      </c>
      <c r="B11" s="56">
        <v>0</v>
      </c>
      <c r="C11" s="52">
        <f t="shared" si="0"/>
        <v>6</v>
      </c>
      <c r="D11" s="52"/>
      <c r="E11" s="52"/>
      <c r="F11" s="52"/>
      <c r="G11" s="53"/>
    </row>
    <row r="12" spans="1:7" ht="14.4" hidden="1" x14ac:dyDescent="0.3">
      <c r="A12" s="57">
        <v>44662</v>
      </c>
      <c r="B12" s="58">
        <v>0</v>
      </c>
      <c r="C12" s="58">
        <f t="shared" si="0"/>
        <v>6</v>
      </c>
      <c r="D12" s="58"/>
      <c r="E12" s="58" t="s">
        <v>49</v>
      </c>
      <c r="F12" s="59"/>
      <c r="G12" s="53"/>
    </row>
    <row r="13" spans="1:7" ht="14.4" hidden="1" x14ac:dyDescent="0.3">
      <c r="A13" s="57">
        <v>44663</v>
      </c>
      <c r="B13" s="58">
        <v>0</v>
      </c>
      <c r="C13" s="58">
        <f t="shared" si="0"/>
        <v>6</v>
      </c>
      <c r="D13" s="58"/>
      <c r="E13" s="58" t="s">
        <v>49</v>
      </c>
      <c r="F13" s="59"/>
      <c r="G13" s="53"/>
    </row>
    <row r="14" spans="1:7" ht="14.4" hidden="1" x14ac:dyDescent="0.3">
      <c r="A14" s="57">
        <v>44664</v>
      </c>
      <c r="B14" s="58">
        <v>0</v>
      </c>
      <c r="C14" s="58">
        <f t="shared" si="0"/>
        <v>6</v>
      </c>
      <c r="D14" s="58"/>
      <c r="E14" s="58" t="s">
        <v>49</v>
      </c>
      <c r="F14" s="59"/>
      <c r="G14" s="53"/>
    </row>
    <row r="15" spans="1:7" ht="14.4" hidden="1" x14ac:dyDescent="0.3">
      <c r="A15" s="57">
        <v>44665</v>
      </c>
      <c r="B15" s="58">
        <v>0</v>
      </c>
      <c r="C15" s="58">
        <f t="shared" si="0"/>
        <v>6</v>
      </c>
      <c r="D15" s="58"/>
      <c r="E15" s="58" t="s">
        <v>49</v>
      </c>
      <c r="F15" s="59"/>
      <c r="G15" s="53"/>
    </row>
    <row r="16" spans="1:7" ht="14.4" hidden="1" x14ac:dyDescent="0.3">
      <c r="A16" s="60">
        <v>44666</v>
      </c>
      <c r="B16" s="61">
        <v>0</v>
      </c>
      <c r="C16" s="61">
        <f t="shared" si="0"/>
        <v>6</v>
      </c>
      <c r="D16" s="61" t="s">
        <v>50</v>
      </c>
      <c r="E16" s="61" t="s">
        <v>51</v>
      </c>
      <c r="F16" s="59"/>
      <c r="G16" s="53"/>
    </row>
    <row r="17" spans="1:7" ht="14.4" hidden="1" x14ac:dyDescent="0.3">
      <c r="A17" s="55">
        <v>44667</v>
      </c>
      <c r="B17" s="56">
        <v>0</v>
      </c>
      <c r="C17" s="58">
        <f t="shared" si="0"/>
        <v>6</v>
      </c>
      <c r="D17" s="58"/>
      <c r="E17" s="58" t="s">
        <v>49</v>
      </c>
      <c r="F17" s="59"/>
      <c r="G17" s="53"/>
    </row>
    <row r="18" spans="1:7" ht="14.4" hidden="1" x14ac:dyDescent="0.3">
      <c r="A18" s="55">
        <v>44668</v>
      </c>
      <c r="B18" s="56">
        <v>0</v>
      </c>
      <c r="C18" s="58">
        <f t="shared" si="0"/>
        <v>6</v>
      </c>
      <c r="D18" s="58"/>
      <c r="E18" s="58" t="s">
        <v>49</v>
      </c>
      <c r="F18" s="59"/>
      <c r="G18" s="53"/>
    </row>
    <row r="19" spans="1:7" ht="14.4" hidden="1" x14ac:dyDescent="0.3">
      <c r="A19" s="60">
        <v>44669</v>
      </c>
      <c r="B19" s="61">
        <v>0</v>
      </c>
      <c r="C19" s="61">
        <f t="shared" si="0"/>
        <v>6</v>
      </c>
      <c r="D19" s="61" t="s">
        <v>50</v>
      </c>
      <c r="E19" s="61" t="s">
        <v>51</v>
      </c>
      <c r="F19" s="59"/>
      <c r="G19" s="53"/>
    </row>
    <row r="20" spans="1:7" ht="14.4" hidden="1" x14ac:dyDescent="0.3">
      <c r="A20" s="57">
        <v>44670</v>
      </c>
      <c r="B20" s="58">
        <v>0</v>
      </c>
      <c r="C20" s="58">
        <f t="shared" si="0"/>
        <v>6</v>
      </c>
      <c r="D20" s="58"/>
      <c r="E20" s="58" t="s">
        <v>49</v>
      </c>
      <c r="F20" s="59"/>
      <c r="G20" s="53"/>
    </row>
    <row r="21" spans="1:7" ht="14.4" hidden="1" x14ac:dyDescent="0.3">
      <c r="A21" s="57">
        <v>44671</v>
      </c>
      <c r="B21" s="58">
        <v>0</v>
      </c>
      <c r="C21" s="58">
        <f t="shared" si="0"/>
        <v>6</v>
      </c>
      <c r="D21" s="58"/>
      <c r="E21" s="58" t="s">
        <v>49</v>
      </c>
      <c r="F21" s="59"/>
      <c r="G21" s="53"/>
    </row>
    <row r="22" spans="1:7" ht="14.4" hidden="1" x14ac:dyDescent="0.3">
      <c r="A22" s="57">
        <v>44672</v>
      </c>
      <c r="B22" s="58">
        <v>0</v>
      </c>
      <c r="C22" s="58">
        <f t="shared" si="0"/>
        <v>6</v>
      </c>
      <c r="D22" s="58"/>
      <c r="E22" s="58" t="s">
        <v>49</v>
      </c>
      <c r="F22" s="59"/>
      <c r="G22" s="53"/>
    </row>
    <row r="23" spans="1:7" ht="14.4" hidden="1" x14ac:dyDescent="0.3">
      <c r="A23" s="57">
        <v>44673</v>
      </c>
      <c r="B23" s="58">
        <v>0</v>
      </c>
      <c r="C23" s="58">
        <f t="shared" si="0"/>
        <v>6</v>
      </c>
      <c r="D23" s="58"/>
      <c r="E23" s="58" t="s">
        <v>49</v>
      </c>
      <c r="F23" s="59"/>
      <c r="G23" s="53"/>
    </row>
    <row r="24" spans="1:7" ht="14.4" hidden="1" x14ac:dyDescent="0.3">
      <c r="A24" s="55">
        <v>44674</v>
      </c>
      <c r="B24" s="56">
        <v>0</v>
      </c>
      <c r="C24" s="52">
        <f t="shared" si="0"/>
        <v>6</v>
      </c>
      <c r="D24" s="52"/>
      <c r="E24" s="52"/>
      <c r="F24" s="52"/>
      <c r="G24" s="53"/>
    </row>
    <row r="25" spans="1:7" ht="14.4" hidden="1" x14ac:dyDescent="0.3">
      <c r="A25" s="55">
        <v>44675</v>
      </c>
      <c r="B25" s="56">
        <v>0</v>
      </c>
      <c r="C25" s="52">
        <f t="shared" si="0"/>
        <v>6</v>
      </c>
      <c r="D25" s="52"/>
      <c r="E25" s="52"/>
      <c r="F25" s="52"/>
      <c r="G25" s="53"/>
    </row>
    <row r="26" spans="1:7" ht="14.4" hidden="1" x14ac:dyDescent="0.3">
      <c r="A26" s="54">
        <v>44676</v>
      </c>
      <c r="B26" s="52">
        <v>1</v>
      </c>
      <c r="C26" s="52">
        <f t="shared" si="0"/>
        <v>7</v>
      </c>
      <c r="D26" s="52"/>
      <c r="E26" s="52"/>
      <c r="F26" s="52"/>
      <c r="G26" s="53"/>
    </row>
    <row r="27" spans="1:7" ht="14.4" hidden="1" x14ac:dyDescent="0.3">
      <c r="A27" s="54">
        <v>44677</v>
      </c>
      <c r="B27" s="52">
        <v>1</v>
      </c>
      <c r="C27" s="52">
        <f t="shared" si="0"/>
        <v>8</v>
      </c>
      <c r="D27" s="52"/>
      <c r="E27" s="52"/>
      <c r="F27" s="52"/>
      <c r="G27" s="53"/>
    </row>
    <row r="28" spans="1:7" ht="14.4" hidden="1" x14ac:dyDescent="0.3">
      <c r="A28" s="54">
        <v>44678</v>
      </c>
      <c r="B28" s="52">
        <v>1</v>
      </c>
      <c r="C28" s="52">
        <f t="shared" si="0"/>
        <v>9</v>
      </c>
      <c r="D28" s="52"/>
      <c r="E28" s="52"/>
      <c r="F28" s="52"/>
      <c r="G28" s="53"/>
    </row>
    <row r="29" spans="1:7" ht="14.4" hidden="1" x14ac:dyDescent="0.3">
      <c r="A29" s="54">
        <v>44679</v>
      </c>
      <c r="B29" s="52">
        <v>1</v>
      </c>
      <c r="C29" s="52">
        <f t="shared" si="0"/>
        <v>10</v>
      </c>
      <c r="D29" s="52"/>
      <c r="E29" s="52"/>
      <c r="F29" s="52"/>
      <c r="G29" s="53"/>
    </row>
    <row r="30" spans="1:7" ht="14.4" hidden="1" x14ac:dyDescent="0.3">
      <c r="A30" s="54">
        <v>44680</v>
      </c>
      <c r="B30" s="52">
        <v>1</v>
      </c>
      <c r="C30" s="52">
        <f t="shared" si="0"/>
        <v>11</v>
      </c>
      <c r="D30" s="52"/>
      <c r="E30" s="52"/>
      <c r="F30" s="52"/>
      <c r="G30" s="53"/>
    </row>
    <row r="31" spans="1:7" ht="14.4" hidden="1" x14ac:dyDescent="0.3">
      <c r="A31" s="55">
        <v>44681</v>
      </c>
      <c r="B31" s="56">
        <v>0</v>
      </c>
      <c r="C31" s="52">
        <f t="shared" si="0"/>
        <v>11</v>
      </c>
      <c r="D31" s="52"/>
      <c r="E31" s="52"/>
      <c r="F31" s="52"/>
      <c r="G31" s="53"/>
    </row>
    <row r="32" spans="1:7" ht="14.4" hidden="1" x14ac:dyDescent="0.3">
      <c r="A32" s="55">
        <v>44682</v>
      </c>
      <c r="B32" s="56">
        <v>0</v>
      </c>
      <c r="C32" s="52">
        <f t="shared" si="0"/>
        <v>11</v>
      </c>
      <c r="D32" s="52"/>
      <c r="E32" s="52"/>
      <c r="F32" s="52"/>
      <c r="G32" s="53"/>
    </row>
    <row r="33" spans="1:7" ht="14.4" hidden="1" x14ac:dyDescent="0.3">
      <c r="A33" s="60">
        <v>44683</v>
      </c>
      <c r="B33" s="61">
        <v>0</v>
      </c>
      <c r="C33" s="61">
        <f t="shared" si="0"/>
        <v>11</v>
      </c>
      <c r="D33" s="61" t="s">
        <v>50</v>
      </c>
      <c r="E33" s="61" t="s">
        <v>52</v>
      </c>
      <c r="F33" s="59"/>
      <c r="G33" s="53"/>
    </row>
    <row r="34" spans="1:7" ht="14.4" hidden="1" x14ac:dyDescent="0.3">
      <c r="A34" s="54">
        <v>44684</v>
      </c>
      <c r="B34" s="52">
        <v>1</v>
      </c>
      <c r="C34" s="52">
        <f t="shared" si="0"/>
        <v>12</v>
      </c>
      <c r="D34" s="52"/>
      <c r="E34" s="52"/>
      <c r="F34" s="52"/>
      <c r="G34" s="53"/>
    </row>
    <row r="35" spans="1:7" ht="14.4" hidden="1" x14ac:dyDescent="0.3">
      <c r="A35" s="54">
        <v>44685</v>
      </c>
      <c r="B35" s="52">
        <v>1</v>
      </c>
      <c r="C35" s="52">
        <f t="shared" si="0"/>
        <v>13</v>
      </c>
      <c r="D35" s="52"/>
      <c r="E35" s="52"/>
      <c r="F35" s="52"/>
      <c r="G35" s="53"/>
    </row>
    <row r="36" spans="1:7" ht="14.4" hidden="1" x14ac:dyDescent="0.3">
      <c r="A36" s="54">
        <v>44686</v>
      </c>
      <c r="B36" s="52">
        <v>1</v>
      </c>
      <c r="C36" s="52">
        <f t="shared" si="0"/>
        <v>14</v>
      </c>
      <c r="D36" s="52"/>
      <c r="E36" s="52"/>
      <c r="F36" s="52"/>
      <c r="G36" s="53"/>
    </row>
    <row r="37" spans="1:7" ht="14.4" hidden="1" x14ac:dyDescent="0.3">
      <c r="A37" s="54">
        <v>44687</v>
      </c>
      <c r="B37" s="52">
        <v>1</v>
      </c>
      <c r="C37" s="52">
        <f t="shared" si="0"/>
        <v>15</v>
      </c>
      <c r="D37" s="52"/>
      <c r="E37" s="52"/>
      <c r="F37" s="52"/>
      <c r="G37" s="53"/>
    </row>
    <row r="38" spans="1:7" ht="14.4" hidden="1" x14ac:dyDescent="0.3">
      <c r="A38" s="55">
        <v>44688</v>
      </c>
      <c r="B38" s="56">
        <v>0</v>
      </c>
      <c r="C38" s="52">
        <f t="shared" si="0"/>
        <v>15</v>
      </c>
      <c r="D38" s="52"/>
      <c r="E38" s="52"/>
      <c r="F38" s="52"/>
      <c r="G38" s="53"/>
    </row>
    <row r="39" spans="1:7" ht="14.4" hidden="1" x14ac:dyDescent="0.3">
      <c r="A39" s="55">
        <v>44689</v>
      </c>
      <c r="B39" s="56">
        <v>0</v>
      </c>
      <c r="C39" s="52">
        <f t="shared" si="0"/>
        <v>15</v>
      </c>
      <c r="D39" s="52"/>
      <c r="E39" s="52"/>
      <c r="F39" s="52"/>
      <c r="G39" s="53"/>
    </row>
    <row r="40" spans="1:7" ht="14.4" hidden="1" x14ac:dyDescent="0.3">
      <c r="A40" s="54">
        <v>44690</v>
      </c>
      <c r="B40" s="52">
        <v>1</v>
      </c>
      <c r="C40" s="52">
        <f t="shared" si="0"/>
        <v>16</v>
      </c>
      <c r="D40" s="52"/>
      <c r="E40" s="52"/>
      <c r="F40" s="52"/>
      <c r="G40" s="53"/>
    </row>
    <row r="41" spans="1:7" ht="14.4" hidden="1" x14ac:dyDescent="0.3">
      <c r="A41" s="54">
        <v>44691</v>
      </c>
      <c r="B41" s="52">
        <v>1</v>
      </c>
      <c r="C41" s="52">
        <f t="shared" si="0"/>
        <v>17</v>
      </c>
      <c r="D41" s="52"/>
      <c r="E41" s="52"/>
      <c r="F41" s="52"/>
      <c r="G41" s="53"/>
    </row>
    <row r="42" spans="1:7" ht="14.4" hidden="1" x14ac:dyDescent="0.3">
      <c r="A42" s="54">
        <v>44692</v>
      </c>
      <c r="B42" s="52">
        <v>1</v>
      </c>
      <c r="C42" s="52">
        <f t="shared" si="0"/>
        <v>18</v>
      </c>
      <c r="D42" s="52"/>
      <c r="E42" s="52"/>
      <c r="F42" s="52"/>
      <c r="G42" s="53"/>
    </row>
    <row r="43" spans="1:7" ht="14.4" hidden="1" x14ac:dyDescent="0.3">
      <c r="A43" s="54">
        <v>44693</v>
      </c>
      <c r="B43" s="52">
        <v>1</v>
      </c>
      <c r="C43" s="52">
        <f t="shared" si="0"/>
        <v>19</v>
      </c>
      <c r="D43" s="52"/>
      <c r="E43" s="52"/>
      <c r="F43" s="52"/>
      <c r="G43" s="53"/>
    </row>
    <row r="44" spans="1:7" ht="14.4" hidden="1" x14ac:dyDescent="0.3">
      <c r="A44" s="54">
        <v>44694</v>
      </c>
      <c r="B44" s="52">
        <v>1</v>
      </c>
      <c r="C44" s="52">
        <f t="shared" si="0"/>
        <v>20</v>
      </c>
      <c r="D44" s="52"/>
      <c r="E44" s="52"/>
      <c r="F44" s="52"/>
      <c r="G44" s="53"/>
    </row>
    <row r="45" spans="1:7" ht="14.4" hidden="1" x14ac:dyDescent="0.3">
      <c r="A45" s="55">
        <v>44695</v>
      </c>
      <c r="B45" s="56">
        <v>0</v>
      </c>
      <c r="C45" s="52">
        <f t="shared" si="0"/>
        <v>20</v>
      </c>
      <c r="D45" s="52"/>
      <c r="E45" s="52"/>
      <c r="F45" s="52"/>
      <c r="G45" s="53"/>
    </row>
    <row r="46" spans="1:7" ht="14.4" hidden="1" x14ac:dyDescent="0.3">
      <c r="A46" s="55">
        <v>44696</v>
      </c>
      <c r="B46" s="56">
        <v>0</v>
      </c>
      <c r="C46" s="52">
        <f t="shared" si="0"/>
        <v>20</v>
      </c>
      <c r="D46" s="52"/>
      <c r="E46" s="52"/>
      <c r="F46" s="52"/>
      <c r="G46" s="53"/>
    </row>
    <row r="47" spans="1:7" ht="14.4" hidden="1" x14ac:dyDescent="0.3">
      <c r="A47" s="54">
        <v>44697</v>
      </c>
      <c r="B47" s="52">
        <v>1</v>
      </c>
      <c r="C47" s="52">
        <f t="shared" si="0"/>
        <v>21</v>
      </c>
      <c r="D47" s="52"/>
      <c r="E47" s="52"/>
      <c r="F47" s="52"/>
      <c r="G47" s="53"/>
    </row>
    <row r="48" spans="1:7" ht="14.4" hidden="1" x14ac:dyDescent="0.3">
      <c r="A48" s="54">
        <v>44698</v>
      </c>
      <c r="B48" s="52">
        <v>1</v>
      </c>
      <c r="C48" s="52">
        <f t="shared" si="0"/>
        <v>22</v>
      </c>
      <c r="D48" s="52"/>
      <c r="E48" s="52"/>
      <c r="F48" s="52"/>
      <c r="G48" s="53"/>
    </row>
    <row r="49" spans="1:7" ht="14.4" hidden="1" x14ac:dyDescent="0.3">
      <c r="A49" s="54">
        <v>44699</v>
      </c>
      <c r="B49" s="52">
        <v>1</v>
      </c>
      <c r="C49" s="52">
        <f t="shared" si="0"/>
        <v>23</v>
      </c>
      <c r="D49" s="52"/>
      <c r="E49" s="52"/>
      <c r="F49" s="52"/>
      <c r="G49" s="53"/>
    </row>
    <row r="50" spans="1:7" ht="14.4" hidden="1" x14ac:dyDescent="0.3">
      <c r="A50" s="54">
        <v>44700</v>
      </c>
      <c r="B50" s="52">
        <v>1</v>
      </c>
      <c r="C50" s="52">
        <f t="shared" si="0"/>
        <v>24</v>
      </c>
      <c r="D50" s="52"/>
      <c r="E50" s="52"/>
      <c r="F50" s="52"/>
      <c r="G50" s="53"/>
    </row>
    <row r="51" spans="1:7" ht="14.4" hidden="1" x14ac:dyDescent="0.3">
      <c r="A51" s="54">
        <v>44701</v>
      </c>
      <c r="B51" s="52">
        <v>1</v>
      </c>
      <c r="C51" s="52">
        <f t="shared" si="0"/>
        <v>25</v>
      </c>
      <c r="D51" s="52"/>
      <c r="E51" s="52"/>
      <c r="F51" s="52"/>
      <c r="G51" s="53"/>
    </row>
    <row r="52" spans="1:7" ht="14.4" hidden="1" x14ac:dyDescent="0.3">
      <c r="A52" s="55">
        <v>44702</v>
      </c>
      <c r="B52" s="56">
        <v>0</v>
      </c>
      <c r="C52" s="52">
        <f t="shared" si="0"/>
        <v>25</v>
      </c>
      <c r="D52" s="52"/>
      <c r="E52" s="52"/>
      <c r="F52" s="52"/>
      <c r="G52" s="53"/>
    </row>
    <row r="53" spans="1:7" ht="14.4" hidden="1" x14ac:dyDescent="0.3">
      <c r="A53" s="55">
        <v>44703</v>
      </c>
      <c r="B53" s="56">
        <v>0</v>
      </c>
      <c r="C53" s="52">
        <f t="shared" si="0"/>
        <v>25</v>
      </c>
      <c r="D53" s="52"/>
      <c r="E53" s="52"/>
      <c r="F53" s="52"/>
      <c r="G53" s="53"/>
    </row>
    <row r="54" spans="1:7" ht="14.4" hidden="1" x14ac:dyDescent="0.3">
      <c r="A54" s="54">
        <v>44704</v>
      </c>
      <c r="B54" s="52">
        <v>1</v>
      </c>
      <c r="C54" s="52">
        <f t="shared" si="0"/>
        <v>26</v>
      </c>
      <c r="D54" s="52"/>
      <c r="E54" s="52"/>
      <c r="F54" s="52"/>
      <c r="G54" s="53"/>
    </row>
    <row r="55" spans="1:7" ht="14.4" hidden="1" x14ac:dyDescent="0.3">
      <c r="A55" s="54">
        <v>44705</v>
      </c>
      <c r="B55" s="52">
        <v>1</v>
      </c>
      <c r="C55" s="52">
        <f t="shared" si="0"/>
        <v>27</v>
      </c>
      <c r="D55" s="52"/>
      <c r="E55" s="52"/>
      <c r="F55" s="52"/>
      <c r="G55" s="53"/>
    </row>
    <row r="56" spans="1:7" ht="14.4" hidden="1" x14ac:dyDescent="0.3">
      <c r="A56" s="54">
        <v>44706</v>
      </c>
      <c r="B56" s="52">
        <v>1</v>
      </c>
      <c r="C56" s="52">
        <f t="shared" si="0"/>
        <v>28</v>
      </c>
      <c r="E56" s="52"/>
      <c r="F56" s="52"/>
      <c r="G56" s="53"/>
    </row>
    <row r="57" spans="1:7" ht="14.4" hidden="1" x14ac:dyDescent="0.3">
      <c r="A57" s="54">
        <v>44707</v>
      </c>
      <c r="B57" s="52">
        <v>1</v>
      </c>
      <c r="C57" s="52">
        <f t="shared" si="0"/>
        <v>29</v>
      </c>
      <c r="D57" s="52"/>
      <c r="E57" s="52"/>
      <c r="F57" s="52"/>
      <c r="G57" s="53"/>
    </row>
    <row r="58" spans="1:7" ht="14.4" hidden="1" x14ac:dyDescent="0.3">
      <c r="A58" s="54">
        <v>44708</v>
      </c>
      <c r="B58" s="52">
        <v>1</v>
      </c>
      <c r="C58" s="52">
        <f t="shared" si="0"/>
        <v>30</v>
      </c>
      <c r="D58" s="52"/>
      <c r="E58" s="52"/>
      <c r="F58" s="52"/>
      <c r="G58" s="53"/>
    </row>
    <row r="59" spans="1:7" ht="14.4" hidden="1" x14ac:dyDescent="0.3">
      <c r="A59" s="55">
        <v>44709</v>
      </c>
      <c r="B59" s="56">
        <v>0</v>
      </c>
      <c r="C59" s="52">
        <f t="shared" si="0"/>
        <v>30</v>
      </c>
      <c r="D59" s="53"/>
      <c r="E59" s="52"/>
      <c r="F59" s="52"/>
      <c r="G59" s="53"/>
    </row>
    <row r="60" spans="1:7" ht="14.4" hidden="1" x14ac:dyDescent="0.3">
      <c r="A60" s="55">
        <v>44710</v>
      </c>
      <c r="B60" s="56">
        <v>0</v>
      </c>
      <c r="C60" s="52">
        <f t="shared" si="0"/>
        <v>30</v>
      </c>
      <c r="D60" s="52"/>
      <c r="E60" s="52"/>
      <c r="F60" s="52"/>
      <c r="G60" s="53"/>
    </row>
    <row r="61" spans="1:7" ht="14.4" hidden="1" x14ac:dyDescent="0.3">
      <c r="A61" s="57">
        <v>44711</v>
      </c>
      <c r="B61" s="58">
        <v>0</v>
      </c>
      <c r="C61" s="58">
        <f t="shared" si="0"/>
        <v>30</v>
      </c>
      <c r="D61" s="58"/>
      <c r="E61" s="58" t="s">
        <v>53</v>
      </c>
      <c r="F61" s="59"/>
      <c r="G61" s="62"/>
    </row>
    <row r="62" spans="1:7" ht="14.4" hidden="1" x14ac:dyDescent="0.3">
      <c r="A62" s="57">
        <v>44712</v>
      </c>
      <c r="B62" s="58">
        <v>0</v>
      </c>
      <c r="C62" s="58">
        <f t="shared" si="0"/>
        <v>30</v>
      </c>
      <c r="D62" s="58"/>
      <c r="E62" s="58" t="s">
        <v>53</v>
      </c>
      <c r="F62" s="59"/>
      <c r="G62" s="62"/>
    </row>
    <row r="63" spans="1:7" ht="14.4" hidden="1" x14ac:dyDescent="0.3">
      <c r="A63" s="57">
        <v>44713</v>
      </c>
      <c r="B63" s="58">
        <v>0</v>
      </c>
      <c r="C63" s="58">
        <f t="shared" si="0"/>
        <v>30</v>
      </c>
      <c r="D63" s="58"/>
      <c r="E63" s="58" t="s">
        <v>53</v>
      </c>
      <c r="F63" s="59"/>
      <c r="G63" s="62"/>
    </row>
    <row r="64" spans="1:7" ht="14.4" hidden="1" x14ac:dyDescent="0.3">
      <c r="A64" s="60">
        <v>44714</v>
      </c>
      <c r="B64" s="61">
        <v>0</v>
      </c>
      <c r="C64" s="61">
        <f t="shared" si="0"/>
        <v>30</v>
      </c>
      <c r="D64" s="61" t="s">
        <v>50</v>
      </c>
      <c r="E64" s="61" t="s">
        <v>54</v>
      </c>
      <c r="F64" s="59"/>
      <c r="G64" s="62"/>
    </row>
    <row r="65" spans="1:7" ht="14.4" hidden="1" x14ac:dyDescent="0.3">
      <c r="A65" s="60">
        <v>44715</v>
      </c>
      <c r="B65" s="61">
        <v>0</v>
      </c>
      <c r="C65" s="61">
        <f t="shared" si="0"/>
        <v>30</v>
      </c>
      <c r="D65" s="61" t="s">
        <v>50</v>
      </c>
      <c r="E65" s="61" t="s">
        <v>55</v>
      </c>
      <c r="F65" s="59"/>
      <c r="G65" s="62"/>
    </row>
    <row r="66" spans="1:7" ht="14.4" hidden="1" x14ac:dyDescent="0.3">
      <c r="A66" s="55">
        <v>44716</v>
      </c>
      <c r="B66" s="56">
        <v>0</v>
      </c>
      <c r="C66" s="52">
        <f t="shared" si="0"/>
        <v>30</v>
      </c>
      <c r="D66" s="52"/>
      <c r="E66" s="52"/>
      <c r="F66" s="52"/>
      <c r="G66" s="53"/>
    </row>
    <row r="67" spans="1:7" ht="14.4" hidden="1" x14ac:dyDescent="0.3">
      <c r="A67" s="55">
        <v>44717</v>
      </c>
      <c r="B67" s="56">
        <v>0</v>
      </c>
      <c r="C67" s="52">
        <f t="shared" ref="C67:C130" si="1">+B67+C66</f>
        <v>30</v>
      </c>
      <c r="D67" s="52"/>
      <c r="E67" s="52"/>
      <c r="F67" s="52"/>
      <c r="G67" s="53"/>
    </row>
    <row r="68" spans="1:7" ht="14.4" hidden="1" x14ac:dyDescent="0.3">
      <c r="A68" s="54">
        <v>44718</v>
      </c>
      <c r="B68" s="52">
        <v>1</v>
      </c>
      <c r="C68" s="52">
        <f t="shared" si="1"/>
        <v>31</v>
      </c>
      <c r="D68" s="52"/>
      <c r="E68" s="52"/>
      <c r="F68" s="52"/>
      <c r="G68" s="53"/>
    </row>
    <row r="69" spans="1:7" ht="14.4" hidden="1" x14ac:dyDescent="0.3">
      <c r="A69" s="54">
        <v>44719</v>
      </c>
      <c r="B69" s="52">
        <v>1</v>
      </c>
      <c r="C69" s="52">
        <f t="shared" si="1"/>
        <v>32</v>
      </c>
      <c r="D69" s="52"/>
      <c r="E69" s="52"/>
      <c r="F69" s="52"/>
      <c r="G69" s="53"/>
    </row>
    <row r="70" spans="1:7" ht="14.4" hidden="1" x14ac:dyDescent="0.3">
      <c r="A70" s="54">
        <v>44720</v>
      </c>
      <c r="B70" s="52">
        <v>1</v>
      </c>
      <c r="C70" s="52">
        <f t="shared" si="1"/>
        <v>33</v>
      </c>
      <c r="D70" s="52"/>
      <c r="E70" s="52"/>
      <c r="F70" s="52"/>
      <c r="G70" s="53"/>
    </row>
    <row r="71" spans="1:7" ht="14.4" hidden="1" x14ac:dyDescent="0.3">
      <c r="A71" s="54">
        <v>44721</v>
      </c>
      <c r="B71" s="52">
        <v>1</v>
      </c>
      <c r="C71" s="52">
        <f t="shared" si="1"/>
        <v>34</v>
      </c>
      <c r="D71" s="52"/>
      <c r="E71" s="52"/>
      <c r="F71" s="52"/>
      <c r="G71" s="53"/>
    </row>
    <row r="72" spans="1:7" ht="14.4" hidden="1" x14ac:dyDescent="0.3">
      <c r="A72" s="54">
        <v>44722</v>
      </c>
      <c r="B72" s="52">
        <v>1</v>
      </c>
      <c r="C72" s="52">
        <f t="shared" si="1"/>
        <v>35</v>
      </c>
      <c r="D72" s="52"/>
      <c r="E72" s="52"/>
      <c r="F72" s="52"/>
      <c r="G72" s="53"/>
    </row>
    <row r="73" spans="1:7" ht="14.4" hidden="1" x14ac:dyDescent="0.3">
      <c r="A73" s="55">
        <v>44723</v>
      </c>
      <c r="B73" s="56">
        <v>0</v>
      </c>
      <c r="C73" s="52">
        <f t="shared" si="1"/>
        <v>35</v>
      </c>
      <c r="D73" s="52"/>
      <c r="E73" s="52"/>
      <c r="F73" s="52"/>
      <c r="G73" s="53"/>
    </row>
    <row r="74" spans="1:7" ht="14.4" hidden="1" x14ac:dyDescent="0.3">
      <c r="A74" s="55">
        <v>44724</v>
      </c>
      <c r="B74" s="56">
        <v>0</v>
      </c>
      <c r="C74" s="52">
        <f t="shared" si="1"/>
        <v>35</v>
      </c>
      <c r="D74" s="52"/>
      <c r="E74" s="52"/>
      <c r="F74" s="52"/>
      <c r="G74" s="53"/>
    </row>
    <row r="75" spans="1:7" ht="14.4" hidden="1" x14ac:dyDescent="0.3">
      <c r="A75" s="54">
        <v>44725</v>
      </c>
      <c r="B75" s="52">
        <v>1</v>
      </c>
      <c r="C75" s="52">
        <f t="shared" si="1"/>
        <v>36</v>
      </c>
      <c r="D75" s="52"/>
      <c r="E75" s="52"/>
      <c r="F75" s="52"/>
      <c r="G75" s="53"/>
    </row>
    <row r="76" spans="1:7" ht="14.4" hidden="1" x14ac:dyDescent="0.3">
      <c r="A76" s="54">
        <v>44726</v>
      </c>
      <c r="B76" s="52">
        <v>1</v>
      </c>
      <c r="C76" s="52">
        <f t="shared" si="1"/>
        <v>37</v>
      </c>
      <c r="D76" s="52"/>
      <c r="E76" s="52"/>
      <c r="F76" s="52"/>
      <c r="G76" s="53"/>
    </row>
    <row r="77" spans="1:7" ht="14.4" hidden="1" x14ac:dyDescent="0.3">
      <c r="A77" s="54">
        <v>44727</v>
      </c>
      <c r="B77" s="52">
        <v>1</v>
      </c>
      <c r="C77" s="52">
        <f t="shared" si="1"/>
        <v>38</v>
      </c>
      <c r="D77" s="52"/>
      <c r="E77" s="52"/>
      <c r="F77" s="52"/>
      <c r="G77" s="53"/>
    </row>
    <row r="78" spans="1:7" ht="14.4" hidden="1" x14ac:dyDescent="0.3">
      <c r="A78" s="54">
        <v>44728</v>
      </c>
      <c r="B78" s="52">
        <v>1</v>
      </c>
      <c r="C78" s="52">
        <f t="shared" si="1"/>
        <v>39</v>
      </c>
      <c r="D78" s="52"/>
      <c r="E78" s="52"/>
      <c r="F78" s="52"/>
      <c r="G78" s="53"/>
    </row>
    <row r="79" spans="1:7" ht="14.4" hidden="1" x14ac:dyDescent="0.3">
      <c r="A79" s="54">
        <v>44729</v>
      </c>
      <c r="B79" s="52">
        <v>1</v>
      </c>
      <c r="C79" s="52">
        <f t="shared" si="1"/>
        <v>40</v>
      </c>
      <c r="D79" s="52"/>
      <c r="E79" s="52"/>
      <c r="F79" s="52"/>
      <c r="G79" s="53"/>
    </row>
    <row r="80" spans="1:7" ht="14.4" hidden="1" x14ac:dyDescent="0.3">
      <c r="A80" s="55">
        <v>44730</v>
      </c>
      <c r="B80" s="56">
        <v>0</v>
      </c>
      <c r="C80" s="52">
        <f t="shared" si="1"/>
        <v>40</v>
      </c>
      <c r="D80" s="52"/>
      <c r="E80" s="52"/>
      <c r="F80" s="52"/>
      <c r="G80" s="53"/>
    </row>
    <row r="81" spans="1:7" ht="14.4" hidden="1" x14ac:dyDescent="0.3">
      <c r="A81" s="55">
        <v>44731</v>
      </c>
      <c r="B81" s="56">
        <v>0</v>
      </c>
      <c r="C81" s="52">
        <f t="shared" si="1"/>
        <v>40</v>
      </c>
      <c r="D81" s="52"/>
      <c r="E81" s="52"/>
      <c r="F81" s="52"/>
      <c r="G81" s="53"/>
    </row>
    <row r="82" spans="1:7" ht="14.4" hidden="1" x14ac:dyDescent="0.3">
      <c r="A82" s="54">
        <v>44732</v>
      </c>
      <c r="B82" s="52">
        <v>1</v>
      </c>
      <c r="C82" s="52">
        <f t="shared" si="1"/>
        <v>41</v>
      </c>
      <c r="D82" s="52"/>
      <c r="E82" s="52"/>
      <c r="F82" s="52"/>
      <c r="G82" s="53"/>
    </row>
    <row r="83" spans="1:7" ht="14.4" hidden="1" x14ac:dyDescent="0.3">
      <c r="A83" s="54">
        <v>44733</v>
      </c>
      <c r="B83" s="52">
        <v>1</v>
      </c>
      <c r="C83" s="52">
        <f t="shared" si="1"/>
        <v>42</v>
      </c>
      <c r="D83" s="52"/>
      <c r="E83" s="52"/>
      <c r="F83" s="52"/>
      <c r="G83" s="53"/>
    </row>
    <row r="84" spans="1:7" ht="14.4" hidden="1" x14ac:dyDescent="0.3">
      <c r="A84" s="54">
        <v>44734</v>
      </c>
      <c r="B84" s="52">
        <v>1</v>
      </c>
      <c r="C84" s="52">
        <f t="shared" si="1"/>
        <v>43</v>
      </c>
      <c r="D84" s="52"/>
      <c r="E84" s="52"/>
      <c r="F84" s="52"/>
      <c r="G84" s="53"/>
    </row>
    <row r="85" spans="1:7" ht="14.4" hidden="1" x14ac:dyDescent="0.3">
      <c r="A85" s="54">
        <v>44735</v>
      </c>
      <c r="B85" s="52">
        <v>1</v>
      </c>
      <c r="C85" s="52">
        <f t="shared" si="1"/>
        <v>44</v>
      </c>
      <c r="D85" s="52"/>
      <c r="E85" s="52"/>
      <c r="F85" s="52"/>
      <c r="G85" s="53"/>
    </row>
    <row r="86" spans="1:7" ht="14.4" hidden="1" x14ac:dyDescent="0.3">
      <c r="A86" s="54">
        <v>44736</v>
      </c>
      <c r="B86" s="52">
        <v>1</v>
      </c>
      <c r="C86" s="52">
        <f t="shared" si="1"/>
        <v>45</v>
      </c>
      <c r="D86" s="52"/>
      <c r="E86" s="52"/>
      <c r="F86" s="52"/>
      <c r="G86" s="53"/>
    </row>
    <row r="87" spans="1:7" ht="14.4" hidden="1" x14ac:dyDescent="0.3">
      <c r="A87" s="55">
        <v>44737</v>
      </c>
      <c r="B87" s="56">
        <v>0</v>
      </c>
      <c r="C87" s="52">
        <f t="shared" si="1"/>
        <v>45</v>
      </c>
      <c r="D87" s="52"/>
      <c r="E87" s="52"/>
      <c r="F87" s="52"/>
      <c r="G87" s="53"/>
    </row>
    <row r="88" spans="1:7" ht="14.4" hidden="1" x14ac:dyDescent="0.3">
      <c r="A88" s="55">
        <v>44738</v>
      </c>
      <c r="B88" s="56">
        <v>0</v>
      </c>
      <c r="C88" s="52">
        <f t="shared" si="1"/>
        <v>45</v>
      </c>
      <c r="D88" s="52"/>
      <c r="E88" s="52"/>
      <c r="F88" s="52"/>
      <c r="G88" s="53"/>
    </row>
    <row r="89" spans="1:7" ht="14.4" hidden="1" x14ac:dyDescent="0.3">
      <c r="A89" s="54">
        <v>44739</v>
      </c>
      <c r="B89" s="52">
        <v>1</v>
      </c>
      <c r="C89" s="52">
        <f t="shared" si="1"/>
        <v>46</v>
      </c>
      <c r="D89" s="52"/>
      <c r="E89" s="52"/>
      <c r="F89" s="52"/>
      <c r="G89" s="53"/>
    </row>
    <row r="90" spans="1:7" ht="14.4" hidden="1" x14ac:dyDescent="0.3">
      <c r="A90" s="54">
        <v>44740</v>
      </c>
      <c r="B90" s="52">
        <v>1</v>
      </c>
      <c r="C90" s="52">
        <f t="shared" si="1"/>
        <v>47</v>
      </c>
      <c r="D90" s="52"/>
      <c r="E90" s="52"/>
      <c r="F90" s="52"/>
      <c r="G90" s="53"/>
    </row>
    <row r="91" spans="1:7" ht="14.4" hidden="1" x14ac:dyDescent="0.3">
      <c r="A91" s="54">
        <v>44741</v>
      </c>
      <c r="B91" s="52">
        <v>1</v>
      </c>
      <c r="C91" s="52">
        <f t="shared" si="1"/>
        <v>48</v>
      </c>
      <c r="D91" s="52"/>
      <c r="E91" s="52"/>
      <c r="F91" s="52"/>
      <c r="G91" s="53"/>
    </row>
    <row r="92" spans="1:7" ht="14.4" hidden="1" x14ac:dyDescent="0.3">
      <c r="A92" s="54">
        <v>44742</v>
      </c>
      <c r="B92" s="52">
        <v>1</v>
      </c>
      <c r="C92" s="52">
        <f t="shared" si="1"/>
        <v>49</v>
      </c>
      <c r="D92" s="52"/>
      <c r="E92" s="52"/>
      <c r="F92" s="52"/>
      <c r="G92" s="53"/>
    </row>
    <row r="93" spans="1:7" ht="14.4" hidden="1" x14ac:dyDescent="0.3">
      <c r="A93" s="54">
        <v>44743</v>
      </c>
      <c r="B93" s="52">
        <v>1</v>
      </c>
      <c r="C93" s="52">
        <f t="shared" si="1"/>
        <v>50</v>
      </c>
      <c r="D93" s="52"/>
      <c r="E93" s="52"/>
      <c r="F93" s="52"/>
      <c r="G93" s="53"/>
    </row>
    <row r="94" spans="1:7" ht="14.4" hidden="1" x14ac:dyDescent="0.3">
      <c r="A94" s="55">
        <v>44744</v>
      </c>
      <c r="B94" s="56">
        <v>0</v>
      </c>
      <c r="C94" s="52">
        <f t="shared" si="1"/>
        <v>50</v>
      </c>
      <c r="D94" s="52"/>
      <c r="E94" s="52"/>
      <c r="F94" s="52"/>
      <c r="G94" s="53"/>
    </row>
    <row r="95" spans="1:7" ht="14.4" hidden="1" x14ac:dyDescent="0.3">
      <c r="A95" s="55">
        <v>44745</v>
      </c>
      <c r="B95" s="56">
        <v>0</v>
      </c>
      <c r="C95" s="52">
        <f t="shared" si="1"/>
        <v>50</v>
      </c>
      <c r="D95" s="52"/>
      <c r="E95" s="52"/>
      <c r="F95" s="52"/>
      <c r="G95" s="53"/>
    </row>
    <row r="96" spans="1:7" ht="14.4" hidden="1" x14ac:dyDescent="0.3">
      <c r="A96" s="54">
        <v>44746</v>
      </c>
      <c r="B96" s="52">
        <v>1</v>
      </c>
      <c r="C96" s="52">
        <f t="shared" si="1"/>
        <v>51</v>
      </c>
      <c r="D96" s="52"/>
      <c r="E96" s="52"/>
      <c r="F96" s="52"/>
      <c r="G96" s="53"/>
    </row>
    <row r="97" spans="1:7" ht="14.4" hidden="1" x14ac:dyDescent="0.3">
      <c r="A97" s="54">
        <v>44747</v>
      </c>
      <c r="B97" s="52">
        <v>1</v>
      </c>
      <c r="C97" s="52">
        <f t="shared" si="1"/>
        <v>52</v>
      </c>
      <c r="D97" s="52"/>
      <c r="E97" s="52"/>
      <c r="F97" s="52"/>
      <c r="G97" s="53"/>
    </row>
    <row r="98" spans="1:7" ht="14.4" hidden="1" x14ac:dyDescent="0.3">
      <c r="A98" s="54">
        <v>44748</v>
      </c>
      <c r="B98" s="52">
        <v>1</v>
      </c>
      <c r="C98" s="52">
        <f t="shared" si="1"/>
        <v>53</v>
      </c>
      <c r="D98" s="52"/>
      <c r="E98" s="52"/>
      <c r="F98" s="52"/>
      <c r="G98" s="53"/>
    </row>
    <row r="99" spans="1:7" ht="14.4" hidden="1" x14ac:dyDescent="0.3">
      <c r="A99" s="54">
        <v>44749</v>
      </c>
      <c r="B99" s="52">
        <v>1</v>
      </c>
      <c r="C99" s="52">
        <f t="shared" si="1"/>
        <v>54</v>
      </c>
      <c r="D99" s="52"/>
      <c r="E99" s="52"/>
      <c r="F99" s="52"/>
      <c r="G99" s="53"/>
    </row>
    <row r="100" spans="1:7" ht="14.4" hidden="1" x14ac:dyDescent="0.3">
      <c r="A100" s="54">
        <v>44750</v>
      </c>
      <c r="B100" s="52">
        <v>1</v>
      </c>
      <c r="C100" s="52">
        <f t="shared" si="1"/>
        <v>55</v>
      </c>
      <c r="D100" s="52"/>
      <c r="E100" s="52"/>
      <c r="F100" s="52"/>
      <c r="G100" s="53"/>
    </row>
    <row r="101" spans="1:7" ht="14.4" hidden="1" x14ac:dyDescent="0.3">
      <c r="A101" s="55">
        <v>44751</v>
      </c>
      <c r="B101" s="56">
        <v>0</v>
      </c>
      <c r="C101" s="52">
        <f t="shared" si="1"/>
        <v>55</v>
      </c>
      <c r="D101" s="52"/>
      <c r="E101" s="52"/>
      <c r="F101" s="52"/>
      <c r="G101" s="53"/>
    </row>
    <row r="102" spans="1:7" ht="14.4" hidden="1" x14ac:dyDescent="0.3">
      <c r="A102" s="55">
        <v>44752</v>
      </c>
      <c r="B102" s="56">
        <v>0</v>
      </c>
      <c r="C102" s="52">
        <f t="shared" si="1"/>
        <v>55</v>
      </c>
      <c r="D102" s="52"/>
      <c r="E102" s="52"/>
      <c r="F102" s="52"/>
      <c r="G102" s="53"/>
    </row>
    <row r="103" spans="1:7" ht="14.4" hidden="1" x14ac:dyDescent="0.3">
      <c r="A103" s="54">
        <v>44753</v>
      </c>
      <c r="B103" s="52">
        <v>1</v>
      </c>
      <c r="C103" s="52">
        <f t="shared" si="1"/>
        <v>56</v>
      </c>
      <c r="D103" s="52"/>
      <c r="E103" s="52"/>
      <c r="F103" s="52"/>
      <c r="G103" s="53"/>
    </row>
    <row r="104" spans="1:7" ht="14.4" hidden="1" x14ac:dyDescent="0.3">
      <c r="A104" s="54">
        <v>44754</v>
      </c>
      <c r="B104" s="52">
        <v>1</v>
      </c>
      <c r="C104" s="52">
        <f t="shared" si="1"/>
        <v>57</v>
      </c>
      <c r="D104" s="52"/>
      <c r="E104" s="52"/>
      <c r="F104" s="52"/>
      <c r="G104" s="53"/>
    </row>
    <row r="105" spans="1:7" ht="14.4" hidden="1" x14ac:dyDescent="0.3">
      <c r="A105" s="54">
        <v>44755</v>
      </c>
      <c r="B105" s="52">
        <v>1</v>
      </c>
      <c r="C105" s="52">
        <f t="shared" si="1"/>
        <v>58</v>
      </c>
      <c r="D105" s="52"/>
      <c r="E105" s="52"/>
      <c r="F105" s="52"/>
      <c r="G105" s="53"/>
    </row>
    <row r="106" spans="1:7" ht="14.4" hidden="1" x14ac:dyDescent="0.3">
      <c r="A106" s="54">
        <v>44756</v>
      </c>
      <c r="B106" s="52">
        <v>1</v>
      </c>
      <c r="C106" s="52">
        <f t="shared" si="1"/>
        <v>59</v>
      </c>
      <c r="D106" s="52"/>
      <c r="E106" s="52"/>
      <c r="F106" s="52"/>
      <c r="G106" s="53"/>
    </row>
    <row r="107" spans="1:7" ht="14.4" hidden="1" x14ac:dyDescent="0.3">
      <c r="A107" s="54">
        <v>44757</v>
      </c>
      <c r="B107" s="52">
        <v>1</v>
      </c>
      <c r="C107" s="52">
        <f t="shared" si="1"/>
        <v>60</v>
      </c>
      <c r="D107" s="52"/>
      <c r="E107" s="52"/>
      <c r="F107" s="52"/>
      <c r="G107" s="53"/>
    </row>
    <row r="108" spans="1:7" ht="14.4" hidden="1" x14ac:dyDescent="0.3">
      <c r="A108" s="55">
        <v>44758</v>
      </c>
      <c r="B108" s="56">
        <v>0</v>
      </c>
      <c r="C108" s="52">
        <f t="shared" si="1"/>
        <v>60</v>
      </c>
      <c r="D108" s="52"/>
      <c r="E108" s="52"/>
      <c r="F108" s="52"/>
      <c r="G108" s="53"/>
    </row>
    <row r="109" spans="1:7" ht="14.4" hidden="1" x14ac:dyDescent="0.3">
      <c r="A109" s="55">
        <v>44759</v>
      </c>
      <c r="B109" s="56">
        <v>0</v>
      </c>
      <c r="C109" s="52">
        <f t="shared" si="1"/>
        <v>60</v>
      </c>
      <c r="D109" s="52"/>
      <c r="E109" s="52"/>
      <c r="F109" s="52"/>
      <c r="G109" s="53"/>
    </row>
    <row r="110" spans="1:7" ht="14.4" hidden="1" x14ac:dyDescent="0.3">
      <c r="A110" s="54">
        <v>44760</v>
      </c>
      <c r="B110" s="52">
        <v>1</v>
      </c>
      <c r="C110" s="52">
        <f t="shared" si="1"/>
        <v>61</v>
      </c>
      <c r="D110" s="52"/>
      <c r="E110" s="52"/>
      <c r="F110" s="52"/>
      <c r="G110" s="53"/>
    </row>
    <row r="111" spans="1:7" ht="14.4" hidden="1" x14ac:dyDescent="0.3">
      <c r="A111" s="54">
        <v>44761</v>
      </c>
      <c r="B111" s="52">
        <v>1</v>
      </c>
      <c r="C111" s="52">
        <f t="shared" si="1"/>
        <v>62</v>
      </c>
      <c r="D111" s="52"/>
      <c r="E111" s="52"/>
      <c r="F111" s="52"/>
      <c r="G111" s="53"/>
    </row>
    <row r="112" spans="1:7" ht="14.4" hidden="1" x14ac:dyDescent="0.3">
      <c r="A112" s="54">
        <v>44762</v>
      </c>
      <c r="B112" s="52">
        <v>1</v>
      </c>
      <c r="C112" s="52">
        <f t="shared" si="1"/>
        <v>63</v>
      </c>
      <c r="D112" s="52"/>
      <c r="E112" s="52"/>
      <c r="F112" s="52"/>
      <c r="G112" s="53"/>
    </row>
    <row r="113" spans="1:7" ht="14.4" hidden="1" x14ac:dyDescent="0.3">
      <c r="A113" s="54">
        <v>44763</v>
      </c>
      <c r="B113" s="52">
        <v>1</v>
      </c>
      <c r="C113" s="52">
        <f t="shared" si="1"/>
        <v>64</v>
      </c>
      <c r="D113" s="52"/>
      <c r="E113" s="52"/>
      <c r="F113" s="52"/>
      <c r="G113" s="53"/>
    </row>
    <row r="114" spans="1:7" ht="14.4" x14ac:dyDescent="0.3">
      <c r="A114" s="54">
        <v>44764</v>
      </c>
      <c r="B114" s="52">
        <v>1</v>
      </c>
      <c r="C114" s="63">
        <f t="shared" si="1"/>
        <v>65</v>
      </c>
      <c r="D114" s="63"/>
      <c r="E114" s="64" t="s">
        <v>56</v>
      </c>
      <c r="F114" s="64">
        <f>C114</f>
        <v>65</v>
      </c>
      <c r="G114" s="65" t="s">
        <v>57</v>
      </c>
    </row>
    <row r="115" spans="1:7" ht="14.4" hidden="1" x14ac:dyDescent="0.3">
      <c r="A115" s="55">
        <v>44765</v>
      </c>
      <c r="B115" s="56">
        <v>0</v>
      </c>
      <c r="C115" s="52">
        <f t="shared" si="1"/>
        <v>65</v>
      </c>
      <c r="D115" s="52"/>
      <c r="E115" s="52"/>
      <c r="F115" s="52"/>
      <c r="G115" s="53"/>
    </row>
    <row r="116" spans="1:7" ht="14.4" hidden="1" x14ac:dyDescent="0.3">
      <c r="A116" s="55">
        <v>44766</v>
      </c>
      <c r="B116" s="56">
        <v>0</v>
      </c>
      <c r="C116" s="52">
        <f t="shared" si="1"/>
        <v>65</v>
      </c>
      <c r="D116" s="52"/>
      <c r="E116" s="52"/>
      <c r="F116" s="52"/>
      <c r="G116" s="53"/>
    </row>
    <row r="117" spans="1:7" ht="14.4" hidden="1" x14ac:dyDescent="0.3">
      <c r="A117" s="57">
        <v>44767</v>
      </c>
      <c r="B117" s="58">
        <v>0</v>
      </c>
      <c r="C117" s="58">
        <f t="shared" si="1"/>
        <v>65</v>
      </c>
      <c r="D117" s="52"/>
      <c r="E117" s="52"/>
      <c r="F117" s="52"/>
      <c r="G117" s="53"/>
    </row>
    <row r="118" spans="1:7" ht="14.4" hidden="1" x14ac:dyDescent="0.3">
      <c r="A118" s="57">
        <v>44768</v>
      </c>
      <c r="B118" s="58">
        <v>0</v>
      </c>
      <c r="C118" s="58">
        <f t="shared" si="1"/>
        <v>65</v>
      </c>
      <c r="D118" s="52"/>
      <c r="E118" s="52"/>
      <c r="F118" s="52"/>
      <c r="G118" s="53"/>
    </row>
    <row r="119" spans="1:7" ht="14.4" hidden="1" x14ac:dyDescent="0.3">
      <c r="A119" s="57">
        <v>44769</v>
      </c>
      <c r="B119" s="58">
        <v>0</v>
      </c>
      <c r="C119" s="58">
        <f t="shared" si="1"/>
        <v>65</v>
      </c>
      <c r="D119" s="52"/>
      <c r="E119" s="52"/>
      <c r="F119" s="52"/>
      <c r="G119" s="53"/>
    </row>
    <row r="120" spans="1:7" ht="14.4" hidden="1" x14ac:dyDescent="0.3">
      <c r="A120" s="57">
        <v>44770</v>
      </c>
      <c r="B120" s="58">
        <v>0</v>
      </c>
      <c r="C120" s="58">
        <f t="shared" si="1"/>
        <v>65</v>
      </c>
      <c r="D120" s="52"/>
      <c r="E120" s="52"/>
      <c r="F120" s="52"/>
      <c r="G120" s="53"/>
    </row>
    <row r="121" spans="1:7" ht="14.4" hidden="1" x14ac:dyDescent="0.3">
      <c r="A121" s="57">
        <v>44771</v>
      </c>
      <c r="B121" s="58">
        <v>0</v>
      </c>
      <c r="C121" s="58">
        <f t="shared" si="1"/>
        <v>65</v>
      </c>
      <c r="D121" s="52"/>
      <c r="E121" s="52"/>
      <c r="F121" s="52"/>
      <c r="G121" s="53"/>
    </row>
    <row r="122" spans="1:7" ht="14.4" hidden="1" x14ac:dyDescent="0.3">
      <c r="A122" s="55">
        <v>44772</v>
      </c>
      <c r="B122" s="56">
        <v>0</v>
      </c>
      <c r="C122" s="52">
        <f t="shared" si="1"/>
        <v>65</v>
      </c>
      <c r="D122" s="52"/>
      <c r="E122" s="52"/>
      <c r="F122" s="52"/>
      <c r="G122" s="53"/>
    </row>
    <row r="123" spans="1:7" ht="14.4" hidden="1" x14ac:dyDescent="0.3">
      <c r="A123" s="55">
        <v>44773</v>
      </c>
      <c r="B123" s="56">
        <v>0</v>
      </c>
      <c r="C123" s="52">
        <f t="shared" si="1"/>
        <v>65</v>
      </c>
      <c r="D123" s="52"/>
      <c r="E123" s="52"/>
      <c r="F123" s="52"/>
      <c r="G123" s="53"/>
    </row>
    <row r="124" spans="1:7" ht="14.4" hidden="1" x14ac:dyDescent="0.3">
      <c r="A124" s="57">
        <v>44774</v>
      </c>
      <c r="B124" s="58">
        <v>0</v>
      </c>
      <c r="C124" s="58">
        <f t="shared" si="1"/>
        <v>65</v>
      </c>
      <c r="D124" s="52"/>
      <c r="E124" s="52"/>
      <c r="F124" s="52"/>
      <c r="G124" s="53"/>
    </row>
    <row r="125" spans="1:7" ht="14.4" hidden="1" x14ac:dyDescent="0.3">
      <c r="A125" s="57">
        <v>44775</v>
      </c>
      <c r="B125" s="58">
        <v>0</v>
      </c>
      <c r="C125" s="58">
        <f t="shared" si="1"/>
        <v>65</v>
      </c>
      <c r="D125" s="52"/>
      <c r="E125" s="52"/>
      <c r="F125" s="52"/>
      <c r="G125" s="53"/>
    </row>
    <row r="126" spans="1:7" ht="14.4" hidden="1" x14ac:dyDescent="0.3">
      <c r="A126" s="57">
        <v>44776</v>
      </c>
      <c r="B126" s="58">
        <v>0</v>
      </c>
      <c r="C126" s="58">
        <f t="shared" si="1"/>
        <v>65</v>
      </c>
      <c r="D126" s="52"/>
      <c r="E126" s="52"/>
      <c r="F126" s="52"/>
      <c r="G126" s="53"/>
    </row>
    <row r="127" spans="1:7" ht="14.4" hidden="1" x14ac:dyDescent="0.3">
      <c r="A127" s="57">
        <v>44777</v>
      </c>
      <c r="B127" s="58">
        <v>0</v>
      </c>
      <c r="C127" s="58">
        <f t="shared" si="1"/>
        <v>65</v>
      </c>
      <c r="D127" s="52"/>
      <c r="E127" s="52"/>
      <c r="F127" s="52"/>
      <c r="G127" s="53"/>
    </row>
    <row r="128" spans="1:7" ht="14.4" hidden="1" x14ac:dyDescent="0.3">
      <c r="A128" s="57">
        <v>44778</v>
      </c>
      <c r="B128" s="58">
        <v>0</v>
      </c>
      <c r="C128" s="58">
        <f t="shared" si="1"/>
        <v>65</v>
      </c>
      <c r="D128" s="52"/>
      <c r="E128" s="52"/>
      <c r="F128" s="52"/>
      <c r="G128" s="53"/>
    </row>
    <row r="129" spans="1:7" ht="14.4" hidden="1" x14ac:dyDescent="0.3">
      <c r="A129" s="55">
        <v>44779</v>
      </c>
      <c r="B129" s="56">
        <v>0</v>
      </c>
      <c r="C129" s="52">
        <f t="shared" si="1"/>
        <v>65</v>
      </c>
      <c r="D129" s="52"/>
      <c r="E129" s="52"/>
      <c r="F129" s="52"/>
      <c r="G129" s="53"/>
    </row>
    <row r="130" spans="1:7" ht="14.4" hidden="1" x14ac:dyDescent="0.3">
      <c r="A130" s="55">
        <v>44780</v>
      </c>
      <c r="B130" s="56">
        <v>0</v>
      </c>
      <c r="C130" s="52">
        <f t="shared" si="1"/>
        <v>65</v>
      </c>
      <c r="D130" s="52"/>
      <c r="E130" s="52"/>
      <c r="F130" s="52"/>
      <c r="G130" s="53"/>
    </row>
    <row r="131" spans="1:7" ht="14.4" hidden="1" x14ac:dyDescent="0.3">
      <c r="A131" s="57">
        <v>44781</v>
      </c>
      <c r="B131" s="58">
        <v>0</v>
      </c>
      <c r="C131" s="58">
        <f t="shared" ref="C131:C194" si="2">+B131+C130</f>
        <v>65</v>
      </c>
      <c r="D131" s="52"/>
      <c r="E131" s="52"/>
      <c r="F131" s="52"/>
      <c r="G131" s="53"/>
    </row>
    <row r="132" spans="1:7" ht="14.4" hidden="1" x14ac:dyDescent="0.3">
      <c r="A132" s="57">
        <v>44782</v>
      </c>
      <c r="B132" s="58">
        <v>0</v>
      </c>
      <c r="C132" s="58">
        <f t="shared" si="2"/>
        <v>65</v>
      </c>
      <c r="D132" s="52"/>
      <c r="E132" s="52"/>
      <c r="F132" s="52"/>
      <c r="G132" s="53"/>
    </row>
    <row r="133" spans="1:7" ht="14.4" hidden="1" x14ac:dyDescent="0.3">
      <c r="A133" s="57">
        <v>44783</v>
      </c>
      <c r="B133" s="58">
        <v>0</v>
      </c>
      <c r="C133" s="58">
        <f t="shared" si="2"/>
        <v>65</v>
      </c>
      <c r="D133" s="52"/>
      <c r="E133" s="52"/>
      <c r="F133" s="52"/>
      <c r="G133" s="53"/>
    </row>
    <row r="134" spans="1:7" ht="14.4" hidden="1" x14ac:dyDescent="0.3">
      <c r="A134" s="57">
        <v>44784</v>
      </c>
      <c r="B134" s="58">
        <v>0</v>
      </c>
      <c r="C134" s="58">
        <f t="shared" si="2"/>
        <v>65</v>
      </c>
      <c r="D134" s="52"/>
      <c r="E134" s="52"/>
      <c r="F134" s="52"/>
      <c r="G134" s="53"/>
    </row>
    <row r="135" spans="1:7" ht="14.4" hidden="1" x14ac:dyDescent="0.3">
      <c r="A135" s="57">
        <v>44785</v>
      </c>
      <c r="B135" s="58">
        <v>0</v>
      </c>
      <c r="C135" s="58">
        <f t="shared" si="2"/>
        <v>65</v>
      </c>
      <c r="D135" s="52"/>
      <c r="E135" s="52"/>
      <c r="F135" s="52"/>
      <c r="G135" s="53"/>
    </row>
    <row r="136" spans="1:7" ht="14.4" hidden="1" x14ac:dyDescent="0.3">
      <c r="A136" s="55">
        <v>44786</v>
      </c>
      <c r="B136" s="56">
        <v>0</v>
      </c>
      <c r="C136" s="52">
        <f t="shared" si="2"/>
        <v>65</v>
      </c>
      <c r="D136" s="52"/>
      <c r="E136" s="52"/>
      <c r="F136" s="52"/>
      <c r="G136" s="53"/>
    </row>
    <row r="137" spans="1:7" ht="14.4" hidden="1" x14ac:dyDescent="0.3">
      <c r="A137" s="55">
        <v>44787</v>
      </c>
      <c r="B137" s="56">
        <v>0</v>
      </c>
      <c r="C137" s="52">
        <f t="shared" si="2"/>
        <v>65</v>
      </c>
      <c r="D137" s="52"/>
      <c r="E137" s="52"/>
      <c r="F137" s="52"/>
      <c r="G137" s="53"/>
    </row>
    <row r="138" spans="1:7" ht="14.4" hidden="1" x14ac:dyDescent="0.3">
      <c r="A138" s="57">
        <v>44788</v>
      </c>
      <c r="B138" s="58">
        <v>0</v>
      </c>
      <c r="C138" s="58">
        <f t="shared" si="2"/>
        <v>65</v>
      </c>
      <c r="D138" s="52"/>
      <c r="E138" s="52"/>
      <c r="F138" s="52"/>
      <c r="G138" s="53"/>
    </row>
    <row r="139" spans="1:7" ht="14.4" hidden="1" x14ac:dyDescent="0.3">
      <c r="A139" s="57">
        <v>44789</v>
      </c>
      <c r="B139" s="58">
        <v>0</v>
      </c>
      <c r="C139" s="58">
        <f t="shared" si="2"/>
        <v>65</v>
      </c>
      <c r="D139" s="52"/>
      <c r="E139" s="52"/>
      <c r="F139" s="52"/>
      <c r="G139" s="53"/>
    </row>
    <row r="140" spans="1:7" ht="14.4" hidden="1" x14ac:dyDescent="0.3">
      <c r="A140" s="57">
        <v>44790</v>
      </c>
      <c r="B140" s="58">
        <v>0</v>
      </c>
      <c r="C140" s="58">
        <f t="shared" si="2"/>
        <v>65</v>
      </c>
      <c r="D140" s="52"/>
      <c r="E140" s="52"/>
      <c r="F140" s="52"/>
      <c r="G140" s="53"/>
    </row>
    <row r="141" spans="1:7" ht="14.4" hidden="1" x14ac:dyDescent="0.3">
      <c r="A141" s="57">
        <v>44791</v>
      </c>
      <c r="B141" s="58">
        <v>0</v>
      </c>
      <c r="C141" s="58">
        <f t="shared" si="2"/>
        <v>65</v>
      </c>
      <c r="D141" s="52"/>
      <c r="E141" s="52"/>
      <c r="F141" s="52"/>
      <c r="G141" s="53"/>
    </row>
    <row r="142" spans="1:7" ht="14.4" hidden="1" x14ac:dyDescent="0.3">
      <c r="A142" s="57">
        <v>44792</v>
      </c>
      <c r="B142" s="58">
        <v>0</v>
      </c>
      <c r="C142" s="58">
        <f t="shared" si="2"/>
        <v>65</v>
      </c>
      <c r="D142" s="52"/>
      <c r="E142" s="52"/>
      <c r="F142" s="52"/>
      <c r="G142" s="53"/>
    </row>
    <row r="143" spans="1:7" ht="14.4" hidden="1" x14ac:dyDescent="0.3">
      <c r="A143" s="55">
        <v>44793</v>
      </c>
      <c r="B143" s="56">
        <v>0</v>
      </c>
      <c r="C143" s="52">
        <f t="shared" si="2"/>
        <v>65</v>
      </c>
      <c r="D143" s="52"/>
      <c r="E143" s="52"/>
      <c r="F143" s="52"/>
      <c r="G143" s="53"/>
    </row>
    <row r="144" spans="1:7" ht="14.4" hidden="1" x14ac:dyDescent="0.3">
      <c r="A144" s="55">
        <v>44794</v>
      </c>
      <c r="B144" s="56">
        <v>0</v>
      </c>
      <c r="C144" s="52">
        <f t="shared" si="2"/>
        <v>65</v>
      </c>
      <c r="D144" s="52"/>
      <c r="E144" s="52"/>
      <c r="F144" s="52"/>
      <c r="G144" s="53"/>
    </row>
    <row r="145" spans="1:7" ht="14.4" hidden="1" x14ac:dyDescent="0.3">
      <c r="A145" s="57">
        <v>44795</v>
      </c>
      <c r="B145" s="58">
        <v>0</v>
      </c>
      <c r="C145" s="58">
        <f t="shared" si="2"/>
        <v>65</v>
      </c>
      <c r="D145" s="52"/>
      <c r="E145" s="52"/>
      <c r="F145" s="52"/>
      <c r="G145" s="53"/>
    </row>
    <row r="146" spans="1:7" ht="14.4" hidden="1" x14ac:dyDescent="0.3">
      <c r="A146" s="57">
        <v>44796</v>
      </c>
      <c r="B146" s="58">
        <v>0</v>
      </c>
      <c r="C146" s="58">
        <f t="shared" si="2"/>
        <v>65</v>
      </c>
      <c r="D146" s="52"/>
      <c r="E146" s="52"/>
      <c r="F146" s="52"/>
      <c r="G146" s="53"/>
    </row>
    <row r="147" spans="1:7" ht="14.4" hidden="1" x14ac:dyDescent="0.3">
      <c r="A147" s="57">
        <v>44797</v>
      </c>
      <c r="B147" s="58">
        <v>0</v>
      </c>
      <c r="C147" s="58">
        <f t="shared" si="2"/>
        <v>65</v>
      </c>
      <c r="D147" s="52"/>
      <c r="E147" s="52"/>
      <c r="F147" s="52"/>
      <c r="G147" s="53"/>
    </row>
    <row r="148" spans="1:7" ht="14.4" hidden="1" x14ac:dyDescent="0.3">
      <c r="A148" s="57">
        <v>44798</v>
      </c>
      <c r="B148" s="58">
        <v>0</v>
      </c>
      <c r="C148" s="58">
        <f t="shared" si="2"/>
        <v>65</v>
      </c>
      <c r="D148" s="52"/>
      <c r="E148" s="52"/>
      <c r="F148" s="52"/>
      <c r="G148" s="53"/>
    </row>
    <row r="149" spans="1:7" ht="14.4" hidden="1" x14ac:dyDescent="0.3">
      <c r="A149" s="57">
        <v>44799</v>
      </c>
      <c r="B149" s="58">
        <v>0</v>
      </c>
      <c r="C149" s="58">
        <f t="shared" si="2"/>
        <v>65</v>
      </c>
      <c r="D149" s="52"/>
      <c r="E149" s="52"/>
      <c r="F149" s="52"/>
      <c r="G149" s="53"/>
    </row>
    <row r="150" spans="1:7" ht="14.4" hidden="1" x14ac:dyDescent="0.3">
      <c r="A150" s="55">
        <v>44800</v>
      </c>
      <c r="B150" s="56">
        <v>0</v>
      </c>
      <c r="C150" s="52">
        <f t="shared" si="2"/>
        <v>65</v>
      </c>
      <c r="D150" s="52"/>
      <c r="E150" s="52"/>
      <c r="F150" s="52"/>
      <c r="G150" s="53"/>
    </row>
    <row r="151" spans="1:7" ht="14.4" hidden="1" x14ac:dyDescent="0.3">
      <c r="A151" s="55">
        <v>44801</v>
      </c>
      <c r="B151" s="56">
        <v>0</v>
      </c>
      <c r="C151" s="52">
        <f t="shared" si="2"/>
        <v>65</v>
      </c>
      <c r="D151" s="52"/>
      <c r="E151" s="52"/>
      <c r="F151" s="52"/>
      <c r="G151" s="53"/>
    </row>
    <row r="152" spans="1:7" ht="14.4" hidden="1" x14ac:dyDescent="0.3">
      <c r="A152" s="60">
        <v>44802</v>
      </c>
      <c r="B152" s="61">
        <v>0</v>
      </c>
      <c r="C152" s="61">
        <f t="shared" si="2"/>
        <v>65</v>
      </c>
      <c r="D152" s="61" t="s">
        <v>50</v>
      </c>
      <c r="E152" s="61" t="s">
        <v>58</v>
      </c>
      <c r="F152" s="59"/>
      <c r="G152" s="53"/>
    </row>
    <row r="153" spans="1:7" ht="14.4" hidden="1" x14ac:dyDescent="0.3">
      <c r="A153" s="57">
        <v>44803</v>
      </c>
      <c r="B153" s="58">
        <v>0</v>
      </c>
      <c r="C153" s="58">
        <f t="shared" si="2"/>
        <v>65</v>
      </c>
      <c r="D153" s="52"/>
      <c r="E153" s="52"/>
      <c r="F153" s="52"/>
      <c r="G153" s="53"/>
    </row>
    <row r="154" spans="1:7" ht="14.4" hidden="1" x14ac:dyDescent="0.3">
      <c r="A154" s="57">
        <v>44804</v>
      </c>
      <c r="B154" s="58">
        <v>0</v>
      </c>
      <c r="C154" s="58">
        <f t="shared" si="2"/>
        <v>65</v>
      </c>
      <c r="E154" s="52"/>
      <c r="F154" s="52"/>
      <c r="G154" s="53"/>
    </row>
    <row r="155" spans="1:7" ht="14.4" hidden="1" x14ac:dyDescent="0.3">
      <c r="A155" s="57">
        <v>44805</v>
      </c>
      <c r="B155" s="58">
        <v>0</v>
      </c>
      <c r="C155" s="58">
        <f t="shared" si="2"/>
        <v>65</v>
      </c>
      <c r="D155" s="52"/>
      <c r="E155" s="52"/>
      <c r="F155" s="52"/>
      <c r="G155" s="53"/>
    </row>
    <row r="156" spans="1:7" ht="14.4" hidden="1" x14ac:dyDescent="0.3">
      <c r="A156" s="54">
        <v>44806</v>
      </c>
      <c r="B156" s="52">
        <v>1</v>
      </c>
      <c r="C156" s="52">
        <f t="shared" si="2"/>
        <v>66</v>
      </c>
      <c r="D156" s="52"/>
      <c r="E156" s="52" t="s">
        <v>59</v>
      </c>
      <c r="F156" s="52"/>
      <c r="G156" s="53"/>
    </row>
    <row r="157" spans="1:7" ht="14.4" hidden="1" x14ac:dyDescent="0.3">
      <c r="A157" s="55">
        <v>44807</v>
      </c>
      <c r="B157" s="56">
        <v>0</v>
      </c>
      <c r="C157" s="52">
        <f t="shared" si="2"/>
        <v>66</v>
      </c>
      <c r="D157" s="52"/>
      <c r="E157" s="52"/>
      <c r="F157" s="52"/>
      <c r="G157" s="53"/>
    </row>
    <row r="158" spans="1:7" ht="14.4" hidden="1" x14ac:dyDescent="0.3">
      <c r="A158" s="55">
        <v>44808</v>
      </c>
      <c r="B158" s="56">
        <v>0</v>
      </c>
      <c r="C158" s="52">
        <f t="shared" si="2"/>
        <v>66</v>
      </c>
      <c r="D158" s="52"/>
      <c r="E158" s="52"/>
      <c r="F158" s="52"/>
      <c r="G158" s="53"/>
    </row>
    <row r="159" spans="1:7" ht="14.4" hidden="1" x14ac:dyDescent="0.3">
      <c r="A159" s="54">
        <v>44809</v>
      </c>
      <c r="B159" s="52">
        <v>1</v>
      </c>
      <c r="C159" s="52">
        <f t="shared" si="2"/>
        <v>67</v>
      </c>
      <c r="D159" s="52"/>
      <c r="E159" s="52"/>
      <c r="F159" s="52"/>
      <c r="G159" s="53"/>
    </row>
    <row r="160" spans="1:7" ht="14.4" hidden="1" x14ac:dyDescent="0.3">
      <c r="A160" s="54">
        <v>44810</v>
      </c>
      <c r="B160" s="52">
        <v>1</v>
      </c>
      <c r="C160" s="52">
        <f t="shared" si="2"/>
        <v>68</v>
      </c>
      <c r="D160" s="52"/>
      <c r="E160" s="52"/>
      <c r="F160" s="52"/>
      <c r="G160" s="53"/>
    </row>
    <row r="161" spans="1:7" ht="14.4" hidden="1" x14ac:dyDescent="0.3">
      <c r="A161" s="54">
        <v>44811</v>
      </c>
      <c r="B161" s="52">
        <v>1</v>
      </c>
      <c r="C161" s="52">
        <f t="shared" si="2"/>
        <v>69</v>
      </c>
      <c r="D161" s="52"/>
      <c r="E161" s="52"/>
      <c r="F161" s="52"/>
      <c r="G161" s="53"/>
    </row>
    <row r="162" spans="1:7" ht="14.4" hidden="1" x14ac:dyDescent="0.3">
      <c r="A162" s="54">
        <v>44812</v>
      </c>
      <c r="B162" s="52">
        <v>1</v>
      </c>
      <c r="C162" s="52">
        <f t="shared" si="2"/>
        <v>70</v>
      </c>
      <c r="D162" s="52"/>
      <c r="E162" s="52"/>
      <c r="F162" s="52"/>
      <c r="G162" s="53"/>
    </row>
    <row r="163" spans="1:7" ht="14.4" hidden="1" x14ac:dyDescent="0.3">
      <c r="A163" s="54">
        <v>44813</v>
      </c>
      <c r="B163" s="52">
        <v>1</v>
      </c>
      <c r="C163" s="52">
        <f t="shared" si="2"/>
        <v>71</v>
      </c>
      <c r="D163" s="52"/>
      <c r="E163" s="52"/>
      <c r="F163" s="52"/>
      <c r="G163" s="53"/>
    </row>
    <row r="164" spans="1:7" ht="14.4" hidden="1" x14ac:dyDescent="0.3">
      <c r="A164" s="55">
        <v>44814</v>
      </c>
      <c r="B164" s="56">
        <v>0</v>
      </c>
      <c r="C164" s="52">
        <f t="shared" si="2"/>
        <v>71</v>
      </c>
      <c r="D164" s="52"/>
      <c r="E164" s="52"/>
      <c r="F164" s="52"/>
      <c r="G164" s="53"/>
    </row>
    <row r="165" spans="1:7" ht="14.4" hidden="1" x14ac:dyDescent="0.3">
      <c r="A165" s="55">
        <v>44815</v>
      </c>
      <c r="B165" s="56">
        <v>0</v>
      </c>
      <c r="C165" s="52">
        <f t="shared" si="2"/>
        <v>71</v>
      </c>
      <c r="D165" s="52"/>
      <c r="E165" s="52"/>
      <c r="F165" s="52"/>
      <c r="G165" s="53"/>
    </row>
    <row r="166" spans="1:7" ht="14.4" hidden="1" x14ac:dyDescent="0.3">
      <c r="A166" s="54">
        <v>44816</v>
      </c>
      <c r="B166" s="52">
        <v>1</v>
      </c>
      <c r="C166" s="52">
        <f t="shared" si="2"/>
        <v>72</v>
      </c>
      <c r="D166" s="52"/>
      <c r="E166" s="52"/>
      <c r="F166" s="52"/>
      <c r="G166" s="53"/>
    </row>
    <row r="167" spans="1:7" ht="14.4" hidden="1" x14ac:dyDescent="0.3">
      <c r="A167" s="54">
        <v>44817</v>
      </c>
      <c r="B167" s="52">
        <v>1</v>
      </c>
      <c r="C167" s="52">
        <f t="shared" si="2"/>
        <v>73</v>
      </c>
      <c r="D167" s="52"/>
      <c r="E167" s="52"/>
      <c r="F167" s="52"/>
      <c r="G167" s="53"/>
    </row>
    <row r="168" spans="1:7" ht="14.4" hidden="1" x14ac:dyDescent="0.3">
      <c r="A168" s="54">
        <v>44818</v>
      </c>
      <c r="B168" s="52">
        <v>1</v>
      </c>
      <c r="C168" s="52">
        <f t="shared" si="2"/>
        <v>74</v>
      </c>
      <c r="D168" s="52"/>
      <c r="E168" s="52"/>
      <c r="F168" s="52"/>
      <c r="G168" s="53"/>
    </row>
    <row r="169" spans="1:7" ht="14.4" hidden="1" x14ac:dyDescent="0.3">
      <c r="A169" s="54">
        <v>44819</v>
      </c>
      <c r="B169" s="52">
        <v>1</v>
      </c>
      <c r="C169" s="52">
        <f t="shared" si="2"/>
        <v>75</v>
      </c>
      <c r="D169" s="52"/>
      <c r="E169" s="52"/>
      <c r="F169" s="52"/>
      <c r="G169" s="53"/>
    </row>
    <row r="170" spans="1:7" ht="14.4" hidden="1" x14ac:dyDescent="0.3">
      <c r="A170" s="54">
        <v>44820</v>
      </c>
      <c r="B170" s="52">
        <v>1</v>
      </c>
      <c r="C170" s="52">
        <f t="shared" si="2"/>
        <v>76</v>
      </c>
      <c r="D170" s="52"/>
      <c r="E170" s="52"/>
      <c r="F170" s="52"/>
      <c r="G170" s="53"/>
    </row>
    <row r="171" spans="1:7" ht="14.4" hidden="1" x14ac:dyDescent="0.3">
      <c r="A171" s="55">
        <v>44821</v>
      </c>
      <c r="B171" s="56">
        <v>0</v>
      </c>
      <c r="C171" s="52">
        <f t="shared" si="2"/>
        <v>76</v>
      </c>
      <c r="D171" s="52"/>
      <c r="E171" s="52"/>
      <c r="F171" s="52"/>
      <c r="G171" s="53"/>
    </row>
    <row r="172" spans="1:7" ht="14.4" hidden="1" x14ac:dyDescent="0.3">
      <c r="A172" s="55">
        <v>44822</v>
      </c>
      <c r="B172" s="56">
        <v>0</v>
      </c>
      <c r="C172" s="52">
        <f t="shared" si="2"/>
        <v>76</v>
      </c>
      <c r="D172" s="52"/>
      <c r="E172" s="52"/>
      <c r="F172" s="52"/>
      <c r="G172" s="53"/>
    </row>
    <row r="173" spans="1:7" ht="14.4" hidden="1" x14ac:dyDescent="0.3">
      <c r="A173" s="54">
        <v>44823</v>
      </c>
      <c r="B173" s="52">
        <v>1</v>
      </c>
      <c r="C173" s="52">
        <f t="shared" si="2"/>
        <v>77</v>
      </c>
      <c r="D173" s="52"/>
      <c r="E173" s="52"/>
      <c r="F173" s="52"/>
      <c r="G173" s="53"/>
    </row>
    <row r="174" spans="1:7" ht="14.4" hidden="1" x14ac:dyDescent="0.3">
      <c r="A174" s="54">
        <v>44824</v>
      </c>
      <c r="B174" s="52">
        <v>1</v>
      </c>
      <c r="C174" s="52">
        <f t="shared" si="2"/>
        <v>78</v>
      </c>
      <c r="D174" s="52"/>
      <c r="E174" s="52"/>
      <c r="F174" s="52"/>
      <c r="G174" s="53"/>
    </row>
    <row r="175" spans="1:7" ht="14.4" hidden="1" x14ac:dyDescent="0.3">
      <c r="A175" s="54">
        <v>44825</v>
      </c>
      <c r="B175" s="52">
        <v>1</v>
      </c>
      <c r="C175" s="52">
        <f t="shared" si="2"/>
        <v>79</v>
      </c>
      <c r="D175" s="52"/>
      <c r="E175" s="52"/>
      <c r="F175" s="52"/>
      <c r="G175" s="53"/>
    </row>
    <row r="176" spans="1:7" ht="14.4" hidden="1" x14ac:dyDescent="0.3">
      <c r="A176" s="54">
        <v>44826</v>
      </c>
      <c r="B176" s="52">
        <v>1</v>
      </c>
      <c r="C176" s="52">
        <f t="shared" si="2"/>
        <v>80</v>
      </c>
      <c r="D176" s="52"/>
      <c r="E176" s="52"/>
      <c r="F176" s="52"/>
      <c r="G176" s="53"/>
    </row>
    <row r="177" spans="1:7" ht="14.4" hidden="1" x14ac:dyDescent="0.3">
      <c r="A177" s="54">
        <v>44827</v>
      </c>
      <c r="B177" s="52">
        <v>1</v>
      </c>
      <c r="C177" s="52">
        <f t="shared" si="2"/>
        <v>81</v>
      </c>
      <c r="D177" s="52"/>
      <c r="E177" s="52"/>
      <c r="F177" s="52"/>
      <c r="G177" s="53"/>
    </row>
    <row r="178" spans="1:7" ht="14.4" hidden="1" x14ac:dyDescent="0.3">
      <c r="A178" s="55">
        <v>44828</v>
      </c>
      <c r="B178" s="56">
        <v>0</v>
      </c>
      <c r="C178" s="52">
        <f t="shared" si="2"/>
        <v>81</v>
      </c>
      <c r="D178" s="52"/>
      <c r="E178" s="52"/>
      <c r="F178" s="52"/>
      <c r="G178" s="53"/>
    </row>
    <row r="179" spans="1:7" ht="14.4" hidden="1" x14ac:dyDescent="0.3">
      <c r="A179" s="55">
        <v>44829</v>
      </c>
      <c r="B179" s="56">
        <v>0</v>
      </c>
      <c r="C179" s="52">
        <f t="shared" si="2"/>
        <v>81</v>
      </c>
      <c r="D179" s="52"/>
      <c r="E179" s="52"/>
      <c r="F179" s="52"/>
      <c r="G179" s="53"/>
    </row>
    <row r="180" spans="1:7" ht="14.4" hidden="1" x14ac:dyDescent="0.3">
      <c r="A180" s="54">
        <v>44830</v>
      </c>
      <c r="B180" s="52">
        <v>1</v>
      </c>
      <c r="C180" s="52">
        <f t="shared" si="2"/>
        <v>82</v>
      </c>
      <c r="D180" s="52"/>
      <c r="E180" s="52"/>
      <c r="F180" s="52"/>
      <c r="G180" s="53"/>
    </row>
    <row r="181" spans="1:7" ht="14.4" hidden="1" x14ac:dyDescent="0.3">
      <c r="A181" s="54">
        <v>44831</v>
      </c>
      <c r="B181" s="52">
        <v>1</v>
      </c>
      <c r="C181" s="52">
        <f t="shared" si="2"/>
        <v>83</v>
      </c>
      <c r="D181" s="52"/>
      <c r="E181" s="52"/>
      <c r="F181" s="52"/>
      <c r="G181" s="53"/>
    </row>
    <row r="182" spans="1:7" ht="14.4" hidden="1" x14ac:dyDescent="0.3">
      <c r="A182" s="54">
        <v>44832</v>
      </c>
      <c r="B182" s="52">
        <v>1</v>
      </c>
      <c r="C182" s="52">
        <f t="shared" si="2"/>
        <v>84</v>
      </c>
      <c r="D182" s="52"/>
      <c r="E182" s="52"/>
      <c r="F182" s="52"/>
      <c r="G182" s="53"/>
    </row>
    <row r="183" spans="1:7" ht="14.4" hidden="1" x14ac:dyDescent="0.3">
      <c r="A183" s="54">
        <v>44833</v>
      </c>
      <c r="B183" s="52">
        <v>1</v>
      </c>
      <c r="C183" s="52">
        <f t="shared" si="2"/>
        <v>85</v>
      </c>
      <c r="D183" s="52"/>
      <c r="E183" s="52"/>
      <c r="F183" s="52"/>
      <c r="G183" s="53"/>
    </row>
    <row r="184" spans="1:7" ht="14.4" hidden="1" x14ac:dyDescent="0.3">
      <c r="A184" s="54">
        <v>44834</v>
      </c>
      <c r="B184" s="52">
        <v>1</v>
      </c>
      <c r="C184" s="52">
        <f t="shared" si="2"/>
        <v>86</v>
      </c>
      <c r="D184" s="52"/>
      <c r="E184" s="52"/>
      <c r="F184" s="52"/>
      <c r="G184" s="53"/>
    </row>
    <row r="185" spans="1:7" ht="14.4" hidden="1" x14ac:dyDescent="0.3">
      <c r="A185" s="55">
        <v>44835</v>
      </c>
      <c r="B185" s="56">
        <v>0</v>
      </c>
      <c r="C185" s="52">
        <f t="shared" si="2"/>
        <v>86</v>
      </c>
      <c r="D185" s="52"/>
      <c r="E185" s="52"/>
      <c r="F185" s="52"/>
      <c r="G185" s="53"/>
    </row>
    <row r="186" spans="1:7" ht="14.4" hidden="1" x14ac:dyDescent="0.3">
      <c r="A186" s="55">
        <v>44836</v>
      </c>
      <c r="B186" s="56">
        <v>0</v>
      </c>
      <c r="C186" s="52">
        <f t="shared" si="2"/>
        <v>86</v>
      </c>
      <c r="D186" s="52"/>
      <c r="E186" s="52"/>
      <c r="F186" s="52"/>
      <c r="G186" s="53"/>
    </row>
    <row r="187" spans="1:7" ht="14.4" hidden="1" x14ac:dyDescent="0.3">
      <c r="A187" s="54">
        <v>44837</v>
      </c>
      <c r="B187" s="52">
        <v>1</v>
      </c>
      <c r="C187" s="52">
        <f t="shared" si="2"/>
        <v>87</v>
      </c>
      <c r="D187" s="52"/>
      <c r="E187" s="52"/>
      <c r="F187" s="52"/>
      <c r="G187" s="53"/>
    </row>
    <row r="188" spans="1:7" ht="14.4" hidden="1" x14ac:dyDescent="0.3">
      <c r="A188" s="54">
        <v>44838</v>
      </c>
      <c r="B188" s="52">
        <v>1</v>
      </c>
      <c r="C188" s="52">
        <f t="shared" si="2"/>
        <v>88</v>
      </c>
      <c r="D188" s="52"/>
      <c r="E188" s="52"/>
      <c r="F188" s="52"/>
      <c r="G188" s="53"/>
    </row>
    <row r="189" spans="1:7" ht="14.4" hidden="1" x14ac:dyDescent="0.3">
      <c r="A189" s="54">
        <v>44839</v>
      </c>
      <c r="B189" s="52">
        <v>1</v>
      </c>
      <c r="C189" s="52">
        <f t="shared" si="2"/>
        <v>89</v>
      </c>
      <c r="D189" s="52"/>
      <c r="E189" s="52"/>
      <c r="F189" s="52"/>
      <c r="G189" s="53"/>
    </row>
    <row r="190" spans="1:7" ht="14.4" hidden="1" x14ac:dyDescent="0.3">
      <c r="A190" s="54">
        <v>44840</v>
      </c>
      <c r="B190" s="52">
        <v>1</v>
      </c>
      <c r="C190" s="52">
        <f t="shared" si="2"/>
        <v>90</v>
      </c>
      <c r="D190" s="52"/>
      <c r="E190" s="52"/>
      <c r="F190" s="52"/>
      <c r="G190" s="53"/>
    </row>
    <row r="191" spans="1:7" ht="14.4" hidden="1" x14ac:dyDescent="0.3">
      <c r="A191" s="54">
        <v>44841</v>
      </c>
      <c r="B191" s="52">
        <v>1</v>
      </c>
      <c r="C191" s="52">
        <f t="shared" si="2"/>
        <v>91</v>
      </c>
      <c r="D191" s="52"/>
      <c r="E191" s="52"/>
      <c r="F191" s="52"/>
      <c r="G191" s="53"/>
    </row>
    <row r="192" spans="1:7" ht="14.4" hidden="1" x14ac:dyDescent="0.3">
      <c r="A192" s="55">
        <v>44842</v>
      </c>
      <c r="B192" s="56">
        <v>0</v>
      </c>
      <c r="C192" s="52">
        <f t="shared" si="2"/>
        <v>91</v>
      </c>
      <c r="D192" s="52"/>
      <c r="E192" s="52"/>
      <c r="F192" s="52"/>
      <c r="G192" s="53"/>
    </row>
    <row r="193" spans="1:7" ht="14.4" hidden="1" x14ac:dyDescent="0.3">
      <c r="A193" s="55">
        <v>44843</v>
      </c>
      <c r="B193" s="56">
        <v>0</v>
      </c>
      <c r="C193" s="52">
        <f t="shared" si="2"/>
        <v>91</v>
      </c>
      <c r="D193" s="52"/>
      <c r="E193" s="52"/>
      <c r="F193" s="52"/>
      <c r="G193" s="53"/>
    </row>
    <row r="194" spans="1:7" ht="14.4" hidden="1" x14ac:dyDescent="0.3">
      <c r="A194" s="54">
        <v>44844</v>
      </c>
      <c r="B194" s="52">
        <v>1</v>
      </c>
      <c r="C194" s="52">
        <f t="shared" si="2"/>
        <v>92</v>
      </c>
      <c r="D194" s="52"/>
      <c r="E194" s="52"/>
      <c r="F194" s="52"/>
      <c r="G194" s="53"/>
    </row>
    <row r="195" spans="1:7" ht="14.4" hidden="1" x14ac:dyDescent="0.3">
      <c r="A195" s="54">
        <v>44845</v>
      </c>
      <c r="B195" s="52">
        <v>1</v>
      </c>
      <c r="C195" s="52">
        <f t="shared" ref="C195:C258" si="3">+B195+C194</f>
        <v>93</v>
      </c>
      <c r="D195" s="52"/>
      <c r="E195" s="52"/>
      <c r="F195" s="52"/>
      <c r="G195" s="53"/>
    </row>
    <row r="196" spans="1:7" ht="14.4" hidden="1" x14ac:dyDescent="0.3">
      <c r="A196" s="54">
        <v>44846</v>
      </c>
      <c r="B196" s="52">
        <v>1</v>
      </c>
      <c r="C196" s="52">
        <f t="shared" si="3"/>
        <v>94</v>
      </c>
      <c r="D196" s="52"/>
      <c r="E196" s="52"/>
      <c r="F196" s="52"/>
      <c r="G196" s="53"/>
    </row>
    <row r="197" spans="1:7" ht="14.4" hidden="1" x14ac:dyDescent="0.3">
      <c r="A197" s="54">
        <v>44847</v>
      </c>
      <c r="B197" s="52">
        <v>1</v>
      </c>
      <c r="C197" s="52">
        <f t="shared" si="3"/>
        <v>95</v>
      </c>
      <c r="D197" s="52"/>
      <c r="E197" s="52"/>
      <c r="F197" s="52"/>
      <c r="G197" s="53"/>
    </row>
    <row r="198" spans="1:7" ht="14.4" hidden="1" x14ac:dyDescent="0.3">
      <c r="A198" s="54">
        <v>44848</v>
      </c>
      <c r="B198" s="52">
        <v>1</v>
      </c>
      <c r="C198" s="52">
        <f t="shared" si="3"/>
        <v>96</v>
      </c>
      <c r="D198" s="52"/>
      <c r="E198" s="52"/>
      <c r="F198" s="52"/>
      <c r="G198" s="53"/>
    </row>
    <row r="199" spans="1:7" ht="14.4" hidden="1" x14ac:dyDescent="0.3">
      <c r="A199" s="55">
        <v>44849</v>
      </c>
      <c r="B199" s="56">
        <v>0</v>
      </c>
      <c r="C199" s="52">
        <f t="shared" si="3"/>
        <v>96</v>
      </c>
      <c r="D199" s="52"/>
      <c r="E199" s="52"/>
      <c r="F199" s="52"/>
      <c r="G199" s="53"/>
    </row>
    <row r="200" spans="1:7" ht="14.4" hidden="1" x14ac:dyDescent="0.3">
      <c r="A200" s="55">
        <v>44850</v>
      </c>
      <c r="B200" s="56">
        <v>0</v>
      </c>
      <c r="C200" s="52">
        <f t="shared" si="3"/>
        <v>96</v>
      </c>
      <c r="D200" s="52"/>
      <c r="E200" s="52"/>
      <c r="F200" s="52"/>
      <c r="G200" s="53"/>
    </row>
    <row r="201" spans="1:7" ht="14.4" hidden="1" x14ac:dyDescent="0.3">
      <c r="A201" s="54">
        <v>44851</v>
      </c>
      <c r="B201" s="52">
        <v>1</v>
      </c>
      <c r="C201" s="52">
        <f t="shared" si="3"/>
        <v>97</v>
      </c>
      <c r="D201" s="52"/>
      <c r="E201" s="52"/>
      <c r="F201" s="52"/>
      <c r="G201" s="53"/>
    </row>
    <row r="202" spans="1:7" ht="14.4" hidden="1" x14ac:dyDescent="0.3">
      <c r="A202" s="54">
        <v>44852</v>
      </c>
      <c r="B202" s="52">
        <v>1</v>
      </c>
      <c r="C202" s="52">
        <f t="shared" si="3"/>
        <v>98</v>
      </c>
      <c r="D202" s="52"/>
      <c r="E202" s="52"/>
      <c r="F202" s="52"/>
      <c r="G202" s="53"/>
    </row>
    <row r="203" spans="1:7" ht="14.4" hidden="1" x14ac:dyDescent="0.3">
      <c r="A203" s="54">
        <v>44853</v>
      </c>
      <c r="B203" s="52">
        <v>1</v>
      </c>
      <c r="C203" s="52">
        <f t="shared" si="3"/>
        <v>99</v>
      </c>
      <c r="D203" s="52"/>
      <c r="E203" s="52"/>
      <c r="F203" s="52"/>
      <c r="G203" s="53"/>
    </row>
    <row r="204" spans="1:7" ht="14.4" hidden="1" x14ac:dyDescent="0.3">
      <c r="A204" s="54">
        <v>44854</v>
      </c>
      <c r="B204" s="52">
        <v>1</v>
      </c>
      <c r="C204" s="52">
        <f t="shared" si="3"/>
        <v>100</v>
      </c>
      <c r="D204" s="52"/>
      <c r="E204" s="52"/>
      <c r="F204" s="52"/>
      <c r="G204" s="53"/>
    </row>
    <row r="205" spans="1:7" ht="14.4" hidden="1" x14ac:dyDescent="0.3">
      <c r="A205" s="54">
        <v>44855</v>
      </c>
      <c r="B205" s="52">
        <v>1</v>
      </c>
      <c r="C205" s="52">
        <f t="shared" si="3"/>
        <v>101</v>
      </c>
      <c r="D205" s="52"/>
      <c r="E205" s="52"/>
      <c r="F205" s="52"/>
      <c r="G205" s="53"/>
    </row>
    <row r="206" spans="1:7" ht="14.4" hidden="1" x14ac:dyDescent="0.3">
      <c r="A206" s="55">
        <v>44856</v>
      </c>
      <c r="B206" s="56">
        <v>0</v>
      </c>
      <c r="C206" s="52">
        <f t="shared" si="3"/>
        <v>101</v>
      </c>
      <c r="D206" s="52"/>
      <c r="E206" s="52"/>
      <c r="F206" s="52"/>
      <c r="G206" s="53"/>
    </row>
    <row r="207" spans="1:7" ht="14.4" hidden="1" x14ac:dyDescent="0.3">
      <c r="A207" s="55">
        <v>44857</v>
      </c>
      <c r="B207" s="56">
        <v>0</v>
      </c>
      <c r="C207" s="52">
        <f t="shared" si="3"/>
        <v>101</v>
      </c>
      <c r="D207" s="52"/>
      <c r="E207" s="52"/>
      <c r="F207" s="52"/>
      <c r="G207" s="53"/>
    </row>
    <row r="208" spans="1:7" ht="14.4" hidden="1" x14ac:dyDescent="0.3">
      <c r="A208" s="57">
        <v>44858</v>
      </c>
      <c r="B208" s="58">
        <v>0</v>
      </c>
      <c r="C208" s="58">
        <f t="shared" si="3"/>
        <v>101</v>
      </c>
      <c r="D208" s="58"/>
      <c r="E208" s="58" t="s">
        <v>60</v>
      </c>
      <c r="F208" s="59"/>
      <c r="G208" s="62"/>
    </row>
    <row r="209" spans="1:7" ht="14.4" hidden="1" x14ac:dyDescent="0.3">
      <c r="A209" s="57">
        <v>44859</v>
      </c>
      <c r="B209" s="58">
        <v>0</v>
      </c>
      <c r="C209" s="58">
        <f t="shared" si="3"/>
        <v>101</v>
      </c>
      <c r="D209" s="58"/>
      <c r="E209" s="58" t="s">
        <v>60</v>
      </c>
      <c r="F209" s="59"/>
      <c r="G209" s="62"/>
    </row>
    <row r="210" spans="1:7" ht="14.4" hidden="1" x14ac:dyDescent="0.3">
      <c r="A210" s="57">
        <v>44860</v>
      </c>
      <c r="B210" s="58">
        <v>0</v>
      </c>
      <c r="C210" s="58">
        <f t="shared" si="3"/>
        <v>101</v>
      </c>
      <c r="D210" s="58"/>
      <c r="E210" s="58" t="s">
        <v>60</v>
      </c>
      <c r="F210" s="59"/>
      <c r="G210" s="62"/>
    </row>
    <row r="211" spans="1:7" ht="14.4" hidden="1" x14ac:dyDescent="0.3">
      <c r="A211" s="57">
        <v>44861</v>
      </c>
      <c r="B211" s="58">
        <v>0</v>
      </c>
      <c r="C211" s="58">
        <f t="shared" si="3"/>
        <v>101</v>
      </c>
      <c r="D211" s="58"/>
      <c r="E211" s="58" t="s">
        <v>60</v>
      </c>
      <c r="F211" s="59"/>
      <c r="G211" s="62"/>
    </row>
    <row r="212" spans="1:7" ht="14.4" hidden="1" x14ac:dyDescent="0.3">
      <c r="A212" s="57">
        <v>44862</v>
      </c>
      <c r="B212" s="58">
        <v>0</v>
      </c>
      <c r="C212" s="58">
        <f t="shared" si="3"/>
        <v>101</v>
      </c>
      <c r="D212" s="58"/>
      <c r="E212" s="58" t="s">
        <v>60</v>
      </c>
      <c r="F212" s="59"/>
      <c r="G212" s="62"/>
    </row>
    <row r="213" spans="1:7" ht="14.4" hidden="1" x14ac:dyDescent="0.3">
      <c r="A213" s="55">
        <v>44863</v>
      </c>
      <c r="B213" s="56">
        <v>0</v>
      </c>
      <c r="C213" s="52">
        <f t="shared" si="3"/>
        <v>101</v>
      </c>
      <c r="D213" s="52"/>
      <c r="E213" s="52"/>
      <c r="F213" s="52"/>
      <c r="G213" s="53"/>
    </row>
    <row r="214" spans="1:7" ht="14.4" hidden="1" x14ac:dyDescent="0.3">
      <c r="A214" s="55">
        <v>44864</v>
      </c>
      <c r="B214" s="56">
        <v>0</v>
      </c>
      <c r="C214" s="52">
        <f t="shared" si="3"/>
        <v>101</v>
      </c>
      <c r="D214" s="52"/>
      <c r="E214" s="52"/>
      <c r="F214" s="52"/>
      <c r="G214" s="53"/>
    </row>
    <row r="215" spans="1:7" ht="14.4" hidden="1" x14ac:dyDescent="0.3">
      <c r="A215" s="54">
        <v>44865</v>
      </c>
      <c r="B215" s="52">
        <v>1</v>
      </c>
      <c r="C215" s="52">
        <f t="shared" si="3"/>
        <v>102</v>
      </c>
      <c r="D215" s="52"/>
      <c r="E215" s="52"/>
      <c r="F215" s="52"/>
      <c r="G215" s="53"/>
    </row>
    <row r="216" spans="1:7" ht="14.4" hidden="1" x14ac:dyDescent="0.3">
      <c r="A216" s="54">
        <v>44866</v>
      </c>
      <c r="B216" s="52">
        <v>1</v>
      </c>
      <c r="C216" s="52">
        <f t="shared" si="3"/>
        <v>103</v>
      </c>
      <c r="D216" s="52"/>
      <c r="E216" s="52"/>
      <c r="F216" s="52"/>
      <c r="G216" s="53"/>
    </row>
    <row r="217" spans="1:7" ht="14.4" hidden="1" x14ac:dyDescent="0.3">
      <c r="A217" s="54">
        <v>44867</v>
      </c>
      <c r="B217" s="52">
        <v>1</v>
      </c>
      <c r="C217" s="52">
        <f t="shared" si="3"/>
        <v>104</v>
      </c>
      <c r="D217" s="52"/>
      <c r="E217" s="52"/>
      <c r="F217" s="52"/>
      <c r="G217" s="53"/>
    </row>
    <row r="218" spans="1:7" ht="14.4" hidden="1" x14ac:dyDescent="0.3">
      <c r="A218" s="54">
        <v>44868</v>
      </c>
      <c r="B218" s="52">
        <v>1</v>
      </c>
      <c r="C218" s="52">
        <f t="shared" si="3"/>
        <v>105</v>
      </c>
      <c r="D218" s="52"/>
      <c r="E218" s="52"/>
      <c r="F218" s="52"/>
      <c r="G218" s="53"/>
    </row>
    <row r="219" spans="1:7" ht="14.4" hidden="1" x14ac:dyDescent="0.3">
      <c r="A219" s="54">
        <v>44869</v>
      </c>
      <c r="B219" s="52">
        <v>1</v>
      </c>
      <c r="C219" s="52">
        <f t="shared" si="3"/>
        <v>106</v>
      </c>
      <c r="D219" s="52"/>
      <c r="E219" s="52"/>
      <c r="F219" s="52"/>
      <c r="G219" s="53"/>
    </row>
    <row r="220" spans="1:7" ht="14.4" hidden="1" x14ac:dyDescent="0.3">
      <c r="A220" s="55">
        <v>44870</v>
      </c>
      <c r="B220" s="56">
        <v>0</v>
      </c>
      <c r="C220" s="52">
        <f t="shared" si="3"/>
        <v>106</v>
      </c>
      <c r="D220" s="52"/>
      <c r="E220" s="52"/>
      <c r="F220" s="52"/>
      <c r="G220" s="53"/>
    </row>
    <row r="221" spans="1:7" ht="14.4" hidden="1" x14ac:dyDescent="0.3">
      <c r="A221" s="55">
        <v>44871</v>
      </c>
      <c r="B221" s="56">
        <v>0</v>
      </c>
      <c r="C221" s="52">
        <f t="shared" si="3"/>
        <v>106</v>
      </c>
      <c r="D221" s="52"/>
      <c r="E221" s="52"/>
      <c r="F221" s="52"/>
      <c r="G221" s="53"/>
    </row>
    <row r="222" spans="1:7" ht="14.4" hidden="1" x14ac:dyDescent="0.3">
      <c r="A222" s="54">
        <v>44872</v>
      </c>
      <c r="B222" s="52">
        <v>1</v>
      </c>
      <c r="C222" s="52">
        <f t="shared" si="3"/>
        <v>107</v>
      </c>
      <c r="D222" s="52"/>
      <c r="E222" s="52"/>
      <c r="F222" s="52"/>
      <c r="G222" s="53"/>
    </row>
    <row r="223" spans="1:7" ht="14.4" hidden="1" x14ac:dyDescent="0.3">
      <c r="A223" s="54">
        <v>44873</v>
      </c>
      <c r="B223" s="52">
        <v>1</v>
      </c>
      <c r="C223" s="52">
        <f t="shared" si="3"/>
        <v>108</v>
      </c>
      <c r="D223" s="52"/>
      <c r="E223" s="52"/>
      <c r="F223" s="52"/>
      <c r="G223" s="53"/>
    </row>
    <row r="224" spans="1:7" ht="14.4" hidden="1" x14ac:dyDescent="0.3">
      <c r="A224" s="54">
        <v>44874</v>
      </c>
      <c r="B224" s="52">
        <v>1</v>
      </c>
      <c r="C224" s="52">
        <f t="shared" si="3"/>
        <v>109</v>
      </c>
      <c r="D224" s="52"/>
      <c r="E224" s="52"/>
      <c r="F224" s="52"/>
      <c r="G224" s="53"/>
    </row>
    <row r="225" spans="1:7" ht="14.4" hidden="1" x14ac:dyDescent="0.3">
      <c r="A225" s="54">
        <v>44875</v>
      </c>
      <c r="B225" s="52">
        <v>1</v>
      </c>
      <c r="C225" s="52">
        <f t="shared" si="3"/>
        <v>110</v>
      </c>
      <c r="D225" s="52"/>
      <c r="E225" s="52"/>
      <c r="F225" s="52"/>
      <c r="G225" s="53"/>
    </row>
    <row r="226" spans="1:7" ht="14.4" hidden="1" x14ac:dyDescent="0.3">
      <c r="A226" s="54">
        <v>44876</v>
      </c>
      <c r="B226" s="52">
        <v>1</v>
      </c>
      <c r="C226" s="52">
        <f t="shared" si="3"/>
        <v>111</v>
      </c>
      <c r="D226" s="52"/>
      <c r="E226" s="52"/>
      <c r="F226" s="52"/>
      <c r="G226" s="53"/>
    </row>
    <row r="227" spans="1:7" ht="14.4" hidden="1" x14ac:dyDescent="0.3">
      <c r="A227" s="55">
        <v>44877</v>
      </c>
      <c r="B227" s="56">
        <v>0</v>
      </c>
      <c r="C227" s="52">
        <f t="shared" si="3"/>
        <v>111</v>
      </c>
      <c r="D227" s="52"/>
      <c r="E227" s="52"/>
      <c r="F227" s="52"/>
      <c r="G227" s="53"/>
    </row>
    <row r="228" spans="1:7" ht="14.4" hidden="1" x14ac:dyDescent="0.3">
      <c r="A228" s="55">
        <v>44878</v>
      </c>
      <c r="B228" s="56">
        <v>0</v>
      </c>
      <c r="C228" s="52">
        <f t="shared" si="3"/>
        <v>111</v>
      </c>
      <c r="D228" s="52"/>
      <c r="E228" s="52"/>
      <c r="F228" s="52"/>
      <c r="G228" s="53"/>
    </row>
    <row r="229" spans="1:7" ht="14.4" hidden="1" x14ac:dyDescent="0.3">
      <c r="A229" s="54">
        <v>44879</v>
      </c>
      <c r="B229" s="52">
        <v>1</v>
      </c>
      <c r="C229" s="52">
        <f t="shared" si="3"/>
        <v>112</v>
      </c>
      <c r="D229" s="52"/>
      <c r="E229" s="52"/>
      <c r="F229" s="52"/>
      <c r="G229" s="53"/>
    </row>
    <row r="230" spans="1:7" ht="14.4" hidden="1" x14ac:dyDescent="0.3">
      <c r="A230" s="54">
        <v>44880</v>
      </c>
      <c r="B230" s="52">
        <v>1</v>
      </c>
      <c r="C230" s="52">
        <f t="shared" si="3"/>
        <v>113</v>
      </c>
      <c r="D230" s="52"/>
      <c r="E230" s="52"/>
      <c r="F230" s="52"/>
      <c r="G230" s="53"/>
    </row>
    <row r="231" spans="1:7" ht="14.4" hidden="1" x14ac:dyDescent="0.3">
      <c r="A231" s="54">
        <v>44881</v>
      </c>
      <c r="B231" s="52">
        <v>1</v>
      </c>
      <c r="C231" s="52">
        <f t="shared" si="3"/>
        <v>114</v>
      </c>
      <c r="D231" s="52"/>
      <c r="E231" s="52"/>
      <c r="F231" s="52"/>
      <c r="G231" s="53"/>
    </row>
    <row r="232" spans="1:7" ht="14.4" hidden="1" x14ac:dyDescent="0.3">
      <c r="A232" s="54">
        <v>44882</v>
      </c>
      <c r="B232" s="52">
        <v>1</v>
      </c>
      <c r="C232" s="52">
        <f t="shared" si="3"/>
        <v>115</v>
      </c>
      <c r="D232" s="52"/>
      <c r="E232" s="52"/>
      <c r="F232" s="52"/>
      <c r="G232" s="53"/>
    </row>
    <row r="233" spans="1:7" ht="14.4" hidden="1" x14ac:dyDescent="0.3">
      <c r="A233" s="54">
        <v>44883</v>
      </c>
      <c r="B233" s="52">
        <v>1</v>
      </c>
      <c r="C233" s="52">
        <f t="shared" si="3"/>
        <v>116</v>
      </c>
      <c r="D233" s="52"/>
      <c r="E233" s="52"/>
      <c r="F233" s="52"/>
      <c r="G233" s="53"/>
    </row>
    <row r="234" spans="1:7" ht="14.4" hidden="1" x14ac:dyDescent="0.3">
      <c r="A234" s="55">
        <v>44884</v>
      </c>
      <c r="B234" s="56">
        <v>0</v>
      </c>
      <c r="C234" s="52">
        <f t="shared" si="3"/>
        <v>116</v>
      </c>
      <c r="D234" s="52"/>
      <c r="E234" s="52"/>
      <c r="F234" s="52"/>
      <c r="G234" s="53"/>
    </row>
    <row r="235" spans="1:7" ht="14.4" hidden="1" x14ac:dyDescent="0.3">
      <c r="A235" s="55">
        <v>44885</v>
      </c>
      <c r="B235" s="56">
        <v>0</v>
      </c>
      <c r="C235" s="52">
        <f t="shared" si="3"/>
        <v>116</v>
      </c>
      <c r="D235" s="52"/>
      <c r="E235" s="52"/>
      <c r="F235" s="52"/>
      <c r="G235" s="53"/>
    </row>
    <row r="236" spans="1:7" ht="14.4" hidden="1" x14ac:dyDescent="0.3">
      <c r="A236" s="54">
        <v>44886</v>
      </c>
      <c r="B236" s="52">
        <v>1</v>
      </c>
      <c r="C236" s="52">
        <f t="shared" si="3"/>
        <v>117</v>
      </c>
      <c r="D236" s="52"/>
      <c r="E236" s="52"/>
      <c r="F236" s="52"/>
      <c r="G236" s="53"/>
    </row>
    <row r="237" spans="1:7" ht="14.4" hidden="1" x14ac:dyDescent="0.3">
      <c r="A237" s="54">
        <v>44887</v>
      </c>
      <c r="B237" s="52">
        <v>1</v>
      </c>
      <c r="C237" s="52">
        <f t="shared" si="3"/>
        <v>118</v>
      </c>
      <c r="D237" s="52"/>
      <c r="E237" s="52"/>
      <c r="F237" s="52"/>
      <c r="G237" s="53"/>
    </row>
    <row r="238" spans="1:7" ht="14.4" hidden="1" x14ac:dyDescent="0.3">
      <c r="A238" s="54">
        <v>44888</v>
      </c>
      <c r="B238" s="52">
        <v>1</v>
      </c>
      <c r="C238" s="52">
        <f t="shared" si="3"/>
        <v>119</v>
      </c>
      <c r="D238" s="52"/>
      <c r="E238" s="52"/>
      <c r="F238" s="52"/>
      <c r="G238" s="53"/>
    </row>
    <row r="239" spans="1:7" ht="14.4" hidden="1" x14ac:dyDescent="0.3">
      <c r="A239" s="54">
        <v>44889</v>
      </c>
      <c r="B239" s="52">
        <v>1</v>
      </c>
      <c r="C239" s="52">
        <f t="shared" si="3"/>
        <v>120</v>
      </c>
      <c r="D239" s="52"/>
      <c r="E239" s="52"/>
      <c r="F239" s="52"/>
      <c r="G239" s="53"/>
    </row>
    <row r="240" spans="1:7" ht="14.4" hidden="1" x14ac:dyDescent="0.3">
      <c r="A240" s="54">
        <v>44890</v>
      </c>
      <c r="B240" s="52">
        <v>1</v>
      </c>
      <c r="C240" s="52">
        <f t="shared" si="3"/>
        <v>121</v>
      </c>
      <c r="D240" s="52"/>
      <c r="E240" s="52"/>
      <c r="F240" s="52"/>
      <c r="G240" s="53"/>
    </row>
    <row r="241" spans="1:7" ht="14.4" hidden="1" x14ac:dyDescent="0.3">
      <c r="A241" s="55">
        <v>44891</v>
      </c>
      <c r="B241" s="56">
        <v>0</v>
      </c>
      <c r="C241" s="52">
        <f t="shared" si="3"/>
        <v>121</v>
      </c>
      <c r="D241" s="52"/>
      <c r="E241" s="52"/>
      <c r="F241" s="52"/>
      <c r="G241" s="53"/>
    </row>
    <row r="242" spans="1:7" ht="14.4" hidden="1" x14ac:dyDescent="0.3">
      <c r="A242" s="55">
        <v>44892</v>
      </c>
      <c r="B242" s="56">
        <v>0</v>
      </c>
      <c r="C242" s="52">
        <f t="shared" si="3"/>
        <v>121</v>
      </c>
      <c r="D242" s="52"/>
      <c r="E242" s="52"/>
      <c r="F242" s="52"/>
      <c r="G242" s="53"/>
    </row>
    <row r="243" spans="1:7" ht="14.4" hidden="1" x14ac:dyDescent="0.3">
      <c r="A243" s="54">
        <v>44893</v>
      </c>
      <c r="B243" s="52">
        <v>0</v>
      </c>
      <c r="C243" s="52">
        <f t="shared" si="3"/>
        <v>121</v>
      </c>
      <c r="D243" s="52"/>
      <c r="E243" s="52"/>
      <c r="F243" s="52"/>
      <c r="G243" s="53"/>
    </row>
    <row r="244" spans="1:7" ht="14.4" hidden="1" x14ac:dyDescent="0.3">
      <c r="A244" s="54">
        <v>44894</v>
      </c>
      <c r="B244" s="52">
        <v>1</v>
      </c>
      <c r="C244" s="52">
        <f t="shared" si="3"/>
        <v>122</v>
      </c>
      <c r="D244" s="52"/>
      <c r="E244" s="52"/>
      <c r="F244" s="52"/>
      <c r="G244" s="53"/>
    </row>
    <row r="245" spans="1:7" ht="14.4" hidden="1" x14ac:dyDescent="0.3">
      <c r="A245" s="54">
        <v>44895</v>
      </c>
      <c r="B245" s="52">
        <v>1</v>
      </c>
      <c r="C245" s="52">
        <f t="shared" si="3"/>
        <v>123</v>
      </c>
      <c r="D245" s="52"/>
      <c r="E245" s="52"/>
      <c r="F245" s="52"/>
      <c r="G245" s="53"/>
    </row>
    <row r="246" spans="1:7" ht="14.4" hidden="1" x14ac:dyDescent="0.3">
      <c r="A246" s="54">
        <v>44896</v>
      </c>
      <c r="B246" s="52">
        <v>1</v>
      </c>
      <c r="C246" s="52">
        <f t="shared" si="3"/>
        <v>124</v>
      </c>
      <c r="D246" s="52"/>
      <c r="E246" s="52"/>
      <c r="F246" s="52"/>
      <c r="G246" s="53"/>
    </row>
    <row r="247" spans="1:7" ht="14.4" hidden="1" x14ac:dyDescent="0.3">
      <c r="A247" s="54">
        <v>44897</v>
      </c>
      <c r="B247" s="52">
        <v>1</v>
      </c>
      <c r="C247" s="52">
        <f t="shared" si="3"/>
        <v>125</v>
      </c>
      <c r="D247" s="52"/>
      <c r="E247" s="52"/>
      <c r="F247" s="52"/>
      <c r="G247" s="53"/>
    </row>
    <row r="248" spans="1:7" ht="14.4" hidden="1" x14ac:dyDescent="0.3">
      <c r="A248" s="55">
        <v>44898</v>
      </c>
      <c r="B248" s="56">
        <v>0</v>
      </c>
      <c r="C248" s="52">
        <f t="shared" si="3"/>
        <v>125</v>
      </c>
      <c r="D248" s="52"/>
      <c r="E248" s="52"/>
      <c r="F248" s="52"/>
      <c r="G248" s="53"/>
    </row>
    <row r="249" spans="1:7" ht="14.4" hidden="1" x14ac:dyDescent="0.3">
      <c r="A249" s="55">
        <v>44899</v>
      </c>
      <c r="B249" s="56">
        <v>0</v>
      </c>
      <c r="C249" s="52">
        <f t="shared" si="3"/>
        <v>125</v>
      </c>
      <c r="D249" s="52"/>
      <c r="E249" s="52"/>
      <c r="F249" s="52"/>
      <c r="G249" s="53"/>
    </row>
    <row r="250" spans="1:7" ht="14.4" hidden="1" x14ac:dyDescent="0.3">
      <c r="A250" s="54">
        <v>44900</v>
      </c>
      <c r="B250" s="52">
        <v>1</v>
      </c>
      <c r="C250" s="52">
        <f t="shared" si="3"/>
        <v>126</v>
      </c>
      <c r="D250" s="52"/>
      <c r="E250" s="52"/>
      <c r="F250" s="52"/>
      <c r="G250" s="53"/>
    </row>
    <row r="251" spans="1:7" ht="14.4" hidden="1" x14ac:dyDescent="0.3">
      <c r="A251" s="54">
        <v>44901</v>
      </c>
      <c r="B251" s="52">
        <v>1</v>
      </c>
      <c r="C251" s="52">
        <f t="shared" si="3"/>
        <v>127</v>
      </c>
      <c r="D251" s="52"/>
      <c r="E251" s="52"/>
      <c r="F251" s="52"/>
      <c r="G251" s="53"/>
    </row>
    <row r="252" spans="1:7" ht="14.4" hidden="1" x14ac:dyDescent="0.3">
      <c r="A252" s="54">
        <v>44902</v>
      </c>
      <c r="B252" s="52">
        <v>1</v>
      </c>
      <c r="C252" s="52">
        <f t="shared" si="3"/>
        <v>128</v>
      </c>
      <c r="D252" s="52"/>
      <c r="E252" s="52"/>
      <c r="F252" s="52"/>
      <c r="G252" s="53"/>
    </row>
    <row r="253" spans="1:7" ht="14.4" hidden="1" x14ac:dyDescent="0.3">
      <c r="A253" s="54">
        <v>44903</v>
      </c>
      <c r="B253" s="52">
        <v>1</v>
      </c>
      <c r="C253" s="52">
        <f t="shared" si="3"/>
        <v>129</v>
      </c>
      <c r="D253" s="52"/>
      <c r="E253" s="52"/>
      <c r="F253" s="52"/>
      <c r="G253" s="53"/>
    </row>
    <row r="254" spans="1:7" ht="14.4" hidden="1" x14ac:dyDescent="0.3">
      <c r="A254" s="54">
        <v>44904</v>
      </c>
      <c r="B254" s="52">
        <v>1</v>
      </c>
      <c r="C254" s="52">
        <f t="shared" si="3"/>
        <v>130</v>
      </c>
      <c r="D254" s="52"/>
      <c r="E254" s="52"/>
      <c r="F254" s="52"/>
      <c r="G254" s="53"/>
    </row>
    <row r="255" spans="1:7" ht="14.4" hidden="1" x14ac:dyDescent="0.3">
      <c r="A255" s="55">
        <v>44905</v>
      </c>
      <c r="B255" s="56">
        <v>0</v>
      </c>
      <c r="C255" s="52">
        <f t="shared" si="3"/>
        <v>130</v>
      </c>
      <c r="D255" s="52"/>
      <c r="E255" s="52"/>
      <c r="F255" s="52"/>
      <c r="G255" s="53"/>
    </row>
    <row r="256" spans="1:7" ht="14.4" hidden="1" x14ac:dyDescent="0.3">
      <c r="A256" s="55">
        <v>44906</v>
      </c>
      <c r="B256" s="56">
        <v>0</v>
      </c>
      <c r="C256" s="52">
        <f t="shared" si="3"/>
        <v>130</v>
      </c>
      <c r="D256" s="52"/>
      <c r="E256" s="52"/>
      <c r="F256" s="52"/>
      <c r="G256" s="53"/>
    </row>
    <row r="257" spans="1:8" ht="14.4" hidden="1" x14ac:dyDescent="0.3">
      <c r="A257" s="54">
        <v>44907</v>
      </c>
      <c r="B257" s="52">
        <v>1</v>
      </c>
      <c r="C257" s="52">
        <f t="shared" si="3"/>
        <v>131</v>
      </c>
      <c r="D257" s="52"/>
      <c r="E257" s="52"/>
      <c r="F257" s="52"/>
      <c r="G257" s="53"/>
    </row>
    <row r="258" spans="1:8" ht="14.4" hidden="1" x14ac:dyDescent="0.3">
      <c r="A258" s="54">
        <v>44908</v>
      </c>
      <c r="B258" s="52">
        <v>1</v>
      </c>
      <c r="C258" s="52">
        <f t="shared" si="3"/>
        <v>132</v>
      </c>
      <c r="D258" s="52"/>
      <c r="E258" s="52"/>
      <c r="F258" s="52"/>
      <c r="G258" s="53"/>
    </row>
    <row r="259" spans="1:8" ht="14.4" hidden="1" x14ac:dyDescent="0.3">
      <c r="A259" s="54">
        <v>44909</v>
      </c>
      <c r="B259" s="52">
        <v>1</v>
      </c>
      <c r="C259" s="52">
        <f t="shared" ref="C259:C322" si="4">+B259+C258</f>
        <v>133</v>
      </c>
      <c r="D259" s="52"/>
      <c r="E259" s="52"/>
      <c r="F259" s="52"/>
      <c r="G259" s="53"/>
    </row>
    <row r="260" spans="1:8" ht="14.4" hidden="1" x14ac:dyDescent="0.3">
      <c r="A260" s="54">
        <v>44910</v>
      </c>
      <c r="B260" s="52">
        <v>1</v>
      </c>
      <c r="C260" s="52">
        <f t="shared" si="4"/>
        <v>134</v>
      </c>
      <c r="D260" s="52"/>
      <c r="E260" s="52"/>
      <c r="F260" s="52"/>
      <c r="G260" s="53"/>
    </row>
    <row r="261" spans="1:8" ht="14.4" hidden="1" x14ac:dyDescent="0.3">
      <c r="A261" s="54">
        <v>44911</v>
      </c>
      <c r="B261" s="52">
        <v>1</v>
      </c>
      <c r="C261" s="52">
        <f t="shared" si="4"/>
        <v>135</v>
      </c>
      <c r="D261" s="52"/>
      <c r="E261" s="52"/>
      <c r="F261" s="52"/>
      <c r="G261" s="53"/>
    </row>
    <row r="262" spans="1:8" ht="14.4" hidden="1" x14ac:dyDescent="0.3">
      <c r="A262" s="55">
        <v>44912</v>
      </c>
      <c r="B262" s="56">
        <v>0</v>
      </c>
      <c r="C262" s="52">
        <f t="shared" si="4"/>
        <v>135</v>
      </c>
      <c r="D262" s="52"/>
      <c r="E262" s="52"/>
      <c r="F262" s="52"/>
      <c r="G262" s="53"/>
    </row>
    <row r="263" spans="1:8" ht="14.4" hidden="1" x14ac:dyDescent="0.3">
      <c r="A263" s="55">
        <v>44913</v>
      </c>
      <c r="B263" s="56">
        <v>0</v>
      </c>
      <c r="C263" s="52">
        <f t="shared" si="4"/>
        <v>135</v>
      </c>
      <c r="D263" s="52"/>
      <c r="E263" s="52"/>
      <c r="F263" s="52"/>
      <c r="G263" s="53"/>
    </row>
    <row r="264" spans="1:8" ht="14.4" hidden="1" x14ac:dyDescent="0.3">
      <c r="A264" s="54">
        <v>44914</v>
      </c>
      <c r="B264" s="52">
        <v>1</v>
      </c>
      <c r="C264" s="52">
        <f t="shared" si="4"/>
        <v>136</v>
      </c>
      <c r="D264" s="52"/>
      <c r="E264" s="52"/>
      <c r="F264" s="52"/>
      <c r="G264" s="53"/>
    </row>
    <row r="265" spans="1:8" ht="14.4" x14ac:dyDescent="0.3">
      <c r="A265" s="54">
        <v>44915</v>
      </c>
      <c r="B265" s="52">
        <v>1</v>
      </c>
      <c r="C265" s="63">
        <f t="shared" si="4"/>
        <v>137</v>
      </c>
      <c r="D265" s="63"/>
      <c r="E265" s="64" t="s">
        <v>61</v>
      </c>
      <c r="F265" s="66">
        <f>C265-F114</f>
        <v>72</v>
      </c>
      <c r="G265" s="65" t="s">
        <v>57</v>
      </c>
    </row>
    <row r="266" spans="1:8" ht="14.4" hidden="1" x14ac:dyDescent="0.3">
      <c r="A266" s="57">
        <v>44916</v>
      </c>
      <c r="B266" s="58">
        <v>0</v>
      </c>
      <c r="C266" s="58">
        <f t="shared" si="4"/>
        <v>137</v>
      </c>
      <c r="D266" s="58"/>
      <c r="E266" s="58" t="s">
        <v>62</v>
      </c>
      <c r="F266" s="59"/>
      <c r="G266" s="53"/>
      <c r="H266" t="s">
        <v>63</v>
      </c>
    </row>
    <row r="267" spans="1:8" ht="14.4" hidden="1" x14ac:dyDescent="0.3">
      <c r="A267" s="57">
        <v>44917</v>
      </c>
      <c r="B267" s="58">
        <v>0</v>
      </c>
      <c r="C267" s="58">
        <f t="shared" si="4"/>
        <v>137</v>
      </c>
      <c r="D267" s="58"/>
      <c r="E267" s="58" t="s">
        <v>62</v>
      </c>
      <c r="F267" s="59"/>
      <c r="G267" s="53"/>
    </row>
    <row r="268" spans="1:8" ht="14.4" hidden="1" x14ac:dyDescent="0.3">
      <c r="A268" s="57">
        <v>44918</v>
      </c>
      <c r="B268" s="58">
        <v>0</v>
      </c>
      <c r="C268" s="58">
        <f t="shared" si="4"/>
        <v>137</v>
      </c>
      <c r="D268" s="58"/>
      <c r="E268" s="58" t="s">
        <v>62</v>
      </c>
      <c r="F268" s="59"/>
      <c r="G268" s="53"/>
    </row>
    <row r="269" spans="1:8" ht="14.4" hidden="1" x14ac:dyDescent="0.3">
      <c r="A269" s="57">
        <v>44919</v>
      </c>
      <c r="B269" s="58">
        <v>0</v>
      </c>
      <c r="C269" s="58">
        <f t="shared" si="4"/>
        <v>137</v>
      </c>
      <c r="D269" s="58"/>
      <c r="E269" s="58" t="s">
        <v>62</v>
      </c>
      <c r="F269" s="59"/>
      <c r="G269" s="53"/>
    </row>
    <row r="270" spans="1:8" ht="14.4" hidden="1" x14ac:dyDescent="0.3">
      <c r="A270" s="55">
        <v>44920</v>
      </c>
      <c r="B270" s="56">
        <v>0</v>
      </c>
      <c r="C270" s="58">
        <f t="shared" si="4"/>
        <v>137</v>
      </c>
      <c r="D270" s="67"/>
      <c r="E270" s="58" t="s">
        <v>62</v>
      </c>
      <c r="F270" s="59"/>
      <c r="G270" s="53"/>
    </row>
    <row r="271" spans="1:8" ht="14.4" hidden="1" x14ac:dyDescent="0.3">
      <c r="A271" s="55">
        <v>44921</v>
      </c>
      <c r="B271" s="56">
        <v>0</v>
      </c>
      <c r="C271" s="61">
        <f t="shared" si="4"/>
        <v>137</v>
      </c>
      <c r="D271" s="50" t="s">
        <v>50</v>
      </c>
      <c r="E271" s="61" t="s">
        <v>64</v>
      </c>
      <c r="F271" s="59"/>
      <c r="G271" s="62"/>
    </row>
    <row r="272" spans="1:8" ht="14.4" hidden="1" x14ac:dyDescent="0.3">
      <c r="A272" s="60">
        <v>44922</v>
      </c>
      <c r="B272" s="61">
        <v>0</v>
      </c>
      <c r="C272" s="61">
        <f t="shared" si="4"/>
        <v>137</v>
      </c>
      <c r="D272" s="61" t="s">
        <v>50</v>
      </c>
      <c r="E272" s="61" t="s">
        <v>65</v>
      </c>
      <c r="F272" s="59"/>
      <c r="G272" s="62"/>
    </row>
    <row r="273" spans="1:7" ht="14.4" hidden="1" x14ac:dyDescent="0.3">
      <c r="A273" s="57">
        <v>44923</v>
      </c>
      <c r="B273" s="58">
        <v>0</v>
      </c>
      <c r="C273" s="58">
        <f t="shared" si="4"/>
        <v>137</v>
      </c>
      <c r="D273" s="58"/>
      <c r="E273" s="58" t="s">
        <v>62</v>
      </c>
      <c r="F273" s="59"/>
      <c r="G273" s="62"/>
    </row>
    <row r="274" spans="1:7" ht="14.4" hidden="1" x14ac:dyDescent="0.3">
      <c r="A274" s="57">
        <v>44924</v>
      </c>
      <c r="B274" s="58">
        <v>0</v>
      </c>
      <c r="C274" s="58">
        <f t="shared" si="4"/>
        <v>137</v>
      </c>
      <c r="D274" s="58"/>
      <c r="E274" s="58" t="s">
        <v>62</v>
      </c>
      <c r="F274" s="59"/>
      <c r="G274" s="62"/>
    </row>
    <row r="275" spans="1:7" ht="14.4" hidden="1" x14ac:dyDescent="0.3">
      <c r="A275" s="57">
        <v>44925</v>
      </c>
      <c r="B275" s="58">
        <v>0</v>
      </c>
      <c r="C275" s="58">
        <f t="shared" si="4"/>
        <v>137</v>
      </c>
      <c r="D275" s="58"/>
      <c r="E275" s="58" t="s">
        <v>62</v>
      </c>
      <c r="F275" s="59"/>
      <c r="G275" s="62"/>
    </row>
    <row r="276" spans="1:7" ht="14.4" hidden="1" x14ac:dyDescent="0.3">
      <c r="A276" s="55">
        <v>44926</v>
      </c>
      <c r="B276" s="56">
        <v>0</v>
      </c>
      <c r="C276" s="58">
        <f t="shared" si="4"/>
        <v>137</v>
      </c>
      <c r="D276" s="58"/>
      <c r="E276" s="58" t="s">
        <v>62</v>
      </c>
      <c r="F276" s="59"/>
      <c r="G276" s="62"/>
    </row>
    <row r="277" spans="1:7" ht="14.4" hidden="1" x14ac:dyDescent="0.3">
      <c r="A277" s="55">
        <v>44927</v>
      </c>
      <c r="B277" s="56">
        <v>0</v>
      </c>
      <c r="C277" s="58">
        <f t="shared" si="4"/>
        <v>137</v>
      </c>
      <c r="D277" s="58"/>
      <c r="E277" s="58" t="s">
        <v>62</v>
      </c>
      <c r="F277" s="59"/>
      <c r="G277" s="62"/>
    </row>
    <row r="278" spans="1:7" ht="14.4" hidden="1" x14ac:dyDescent="0.3">
      <c r="A278" s="60">
        <v>44928</v>
      </c>
      <c r="B278" s="61">
        <v>0</v>
      </c>
      <c r="C278" s="61">
        <f t="shared" si="4"/>
        <v>137</v>
      </c>
      <c r="D278" s="61" t="s">
        <v>50</v>
      </c>
      <c r="E278" s="61" t="s">
        <v>62</v>
      </c>
      <c r="F278" s="59"/>
      <c r="G278" s="62"/>
    </row>
    <row r="279" spans="1:7" ht="14.4" hidden="1" x14ac:dyDescent="0.3">
      <c r="A279" s="57">
        <v>44929</v>
      </c>
      <c r="B279" s="58">
        <v>0</v>
      </c>
      <c r="C279" s="58">
        <f t="shared" si="4"/>
        <v>137</v>
      </c>
      <c r="D279" s="58"/>
      <c r="E279" s="58" t="s">
        <v>62</v>
      </c>
      <c r="F279" s="59"/>
      <c r="G279" s="53"/>
    </row>
    <row r="280" spans="1:7" ht="14.4" hidden="1" x14ac:dyDescent="0.3">
      <c r="A280" s="54">
        <v>44930</v>
      </c>
      <c r="B280" s="52">
        <v>1</v>
      </c>
      <c r="C280" s="52">
        <f t="shared" si="4"/>
        <v>138</v>
      </c>
      <c r="D280" s="52"/>
      <c r="E280" s="52" t="s">
        <v>66</v>
      </c>
      <c r="F280" s="52"/>
      <c r="G280" s="53"/>
    </row>
    <row r="281" spans="1:7" ht="14.4" hidden="1" x14ac:dyDescent="0.3">
      <c r="A281" s="54">
        <v>44931</v>
      </c>
      <c r="B281" s="52">
        <v>1</v>
      </c>
      <c r="C281" s="52">
        <f t="shared" si="4"/>
        <v>139</v>
      </c>
      <c r="D281" s="52"/>
      <c r="E281" s="52"/>
      <c r="F281" s="52"/>
      <c r="G281" s="53"/>
    </row>
    <row r="282" spans="1:7" ht="14.4" hidden="1" x14ac:dyDescent="0.3">
      <c r="A282" s="54">
        <v>44932</v>
      </c>
      <c r="B282" s="52">
        <v>1</v>
      </c>
      <c r="C282" s="52">
        <f t="shared" si="4"/>
        <v>140</v>
      </c>
      <c r="D282" s="52"/>
      <c r="E282" s="52"/>
      <c r="F282" s="52"/>
      <c r="G282" s="53"/>
    </row>
    <row r="283" spans="1:7" ht="14.4" hidden="1" x14ac:dyDescent="0.3">
      <c r="A283" s="55">
        <v>44933</v>
      </c>
      <c r="B283" s="56">
        <v>0</v>
      </c>
      <c r="C283" s="52">
        <f t="shared" si="4"/>
        <v>140</v>
      </c>
      <c r="D283" s="52"/>
      <c r="E283" s="52"/>
      <c r="F283" s="52"/>
      <c r="G283" s="53"/>
    </row>
    <row r="284" spans="1:7" ht="14.4" hidden="1" x14ac:dyDescent="0.3">
      <c r="A284" s="55">
        <v>44934</v>
      </c>
      <c r="B284" s="56">
        <v>0</v>
      </c>
      <c r="C284" s="52">
        <f t="shared" si="4"/>
        <v>140</v>
      </c>
      <c r="D284" s="52"/>
      <c r="E284" s="52"/>
      <c r="F284" s="52"/>
      <c r="G284" s="53"/>
    </row>
    <row r="285" spans="1:7" ht="14.4" hidden="1" x14ac:dyDescent="0.3">
      <c r="A285" s="54">
        <v>44935</v>
      </c>
      <c r="B285" s="52">
        <v>1</v>
      </c>
      <c r="C285" s="52">
        <f t="shared" si="4"/>
        <v>141</v>
      </c>
      <c r="D285" s="52"/>
      <c r="E285" s="52"/>
      <c r="F285" s="52"/>
      <c r="G285" s="53"/>
    </row>
    <row r="286" spans="1:7" ht="14.4" hidden="1" x14ac:dyDescent="0.3">
      <c r="A286" s="54">
        <v>44936</v>
      </c>
      <c r="B286" s="52">
        <v>1</v>
      </c>
      <c r="C286" s="52">
        <f t="shared" si="4"/>
        <v>142</v>
      </c>
      <c r="D286" s="52"/>
      <c r="E286" s="52"/>
      <c r="F286" s="52"/>
      <c r="G286" s="53"/>
    </row>
    <row r="287" spans="1:7" ht="14.4" hidden="1" x14ac:dyDescent="0.3">
      <c r="A287" s="54">
        <v>44937</v>
      </c>
      <c r="B287" s="52">
        <v>1</v>
      </c>
      <c r="C287" s="52">
        <f t="shared" si="4"/>
        <v>143</v>
      </c>
      <c r="D287" s="52"/>
      <c r="E287" s="52"/>
      <c r="F287" s="52"/>
      <c r="G287" s="53"/>
    </row>
    <row r="288" spans="1:7" ht="14.4" hidden="1" x14ac:dyDescent="0.3">
      <c r="A288" s="54">
        <v>44938</v>
      </c>
      <c r="B288" s="52">
        <v>1</v>
      </c>
      <c r="C288" s="52">
        <f t="shared" si="4"/>
        <v>144</v>
      </c>
      <c r="D288" s="52"/>
      <c r="E288" s="52"/>
      <c r="F288" s="52"/>
      <c r="G288" s="53"/>
    </row>
    <row r="289" spans="1:7" ht="14.4" hidden="1" x14ac:dyDescent="0.3">
      <c r="A289" s="54">
        <v>44939</v>
      </c>
      <c r="B289" s="52">
        <v>1</v>
      </c>
      <c r="C289" s="52">
        <f t="shared" si="4"/>
        <v>145</v>
      </c>
      <c r="D289" s="52"/>
      <c r="E289" s="52"/>
      <c r="F289" s="52"/>
      <c r="G289" s="53"/>
    </row>
    <row r="290" spans="1:7" ht="14.4" hidden="1" x14ac:dyDescent="0.3">
      <c r="A290" s="55">
        <v>44940</v>
      </c>
      <c r="B290" s="56">
        <v>0</v>
      </c>
      <c r="C290" s="52">
        <f t="shared" si="4"/>
        <v>145</v>
      </c>
      <c r="D290" s="52"/>
      <c r="E290" s="52"/>
      <c r="F290" s="52"/>
      <c r="G290" s="53"/>
    </row>
    <row r="291" spans="1:7" ht="14.4" hidden="1" x14ac:dyDescent="0.3">
      <c r="A291" s="55">
        <v>44941</v>
      </c>
      <c r="B291" s="56">
        <v>0</v>
      </c>
      <c r="C291" s="52">
        <f t="shared" si="4"/>
        <v>145</v>
      </c>
      <c r="D291" s="52"/>
      <c r="E291" s="52"/>
      <c r="F291" s="52"/>
      <c r="G291" s="53"/>
    </row>
    <row r="292" spans="1:7" ht="14.4" hidden="1" x14ac:dyDescent="0.3">
      <c r="A292" s="54">
        <v>44942</v>
      </c>
      <c r="B292" s="52">
        <v>1</v>
      </c>
      <c r="C292" s="52">
        <f t="shared" si="4"/>
        <v>146</v>
      </c>
      <c r="D292" s="52"/>
      <c r="E292" s="52"/>
      <c r="F292" s="52"/>
      <c r="G292" s="53"/>
    </row>
    <row r="293" spans="1:7" ht="14.4" hidden="1" x14ac:dyDescent="0.3">
      <c r="A293" s="54">
        <v>44943</v>
      </c>
      <c r="B293" s="52">
        <v>1</v>
      </c>
      <c r="C293" s="52">
        <f t="shared" si="4"/>
        <v>147</v>
      </c>
      <c r="D293" s="52"/>
      <c r="E293" s="52"/>
      <c r="F293" s="52"/>
      <c r="G293" s="53"/>
    </row>
    <row r="294" spans="1:7" ht="14.4" hidden="1" x14ac:dyDescent="0.3">
      <c r="A294" s="54">
        <v>44944</v>
      </c>
      <c r="B294" s="52">
        <v>1</v>
      </c>
      <c r="C294" s="52">
        <f t="shared" si="4"/>
        <v>148</v>
      </c>
      <c r="D294" s="52"/>
      <c r="E294" s="52"/>
      <c r="F294" s="52"/>
      <c r="G294" s="53"/>
    </row>
    <row r="295" spans="1:7" ht="14.4" hidden="1" x14ac:dyDescent="0.3">
      <c r="A295" s="54">
        <v>44945</v>
      </c>
      <c r="B295" s="52">
        <v>1</v>
      </c>
      <c r="C295" s="52">
        <f t="shared" si="4"/>
        <v>149</v>
      </c>
      <c r="D295" s="52"/>
      <c r="E295" s="52"/>
      <c r="F295" s="52"/>
      <c r="G295" s="53"/>
    </row>
    <row r="296" spans="1:7" ht="14.4" hidden="1" x14ac:dyDescent="0.3">
      <c r="A296" s="54">
        <v>44946</v>
      </c>
      <c r="B296" s="52">
        <v>1</v>
      </c>
      <c r="C296" s="52">
        <f t="shared" si="4"/>
        <v>150</v>
      </c>
      <c r="D296" s="52"/>
      <c r="E296" s="52"/>
      <c r="F296" s="52"/>
      <c r="G296" s="53"/>
    </row>
    <row r="297" spans="1:7" ht="14.4" hidden="1" x14ac:dyDescent="0.3">
      <c r="A297" s="55">
        <v>44947</v>
      </c>
      <c r="B297" s="56">
        <v>0</v>
      </c>
      <c r="C297" s="52">
        <f t="shared" si="4"/>
        <v>150</v>
      </c>
      <c r="D297" s="52"/>
      <c r="E297" s="52"/>
      <c r="F297" s="52"/>
      <c r="G297" s="53"/>
    </row>
    <row r="298" spans="1:7" ht="14.4" hidden="1" x14ac:dyDescent="0.3">
      <c r="A298" s="55">
        <v>44948</v>
      </c>
      <c r="B298" s="56">
        <v>0</v>
      </c>
      <c r="C298" s="52">
        <f t="shared" si="4"/>
        <v>150</v>
      </c>
      <c r="D298" s="52"/>
      <c r="E298" s="52"/>
      <c r="F298" s="52"/>
      <c r="G298" s="53"/>
    </row>
    <row r="299" spans="1:7" ht="14.4" hidden="1" x14ac:dyDescent="0.3">
      <c r="A299" s="54">
        <v>44949</v>
      </c>
      <c r="B299" s="52">
        <v>1</v>
      </c>
      <c r="C299" s="52">
        <f t="shared" si="4"/>
        <v>151</v>
      </c>
      <c r="D299" s="52"/>
      <c r="E299" s="52"/>
      <c r="F299" s="52"/>
      <c r="G299" s="53"/>
    </row>
    <row r="300" spans="1:7" ht="14.4" hidden="1" x14ac:dyDescent="0.3">
      <c r="A300" s="54">
        <v>44950</v>
      </c>
      <c r="B300" s="52">
        <v>1</v>
      </c>
      <c r="C300" s="52">
        <f t="shared" si="4"/>
        <v>152</v>
      </c>
      <c r="D300" s="52"/>
      <c r="E300" s="52"/>
      <c r="F300" s="52"/>
      <c r="G300" s="53"/>
    </row>
    <row r="301" spans="1:7" ht="14.4" hidden="1" x14ac:dyDescent="0.3">
      <c r="A301" s="54">
        <v>44951</v>
      </c>
      <c r="B301" s="52">
        <v>1</v>
      </c>
      <c r="C301" s="52">
        <f t="shared" si="4"/>
        <v>153</v>
      </c>
      <c r="D301" s="52"/>
      <c r="E301" s="52"/>
      <c r="F301" s="52"/>
      <c r="G301" s="53"/>
    </row>
    <row r="302" spans="1:7" ht="14.4" hidden="1" x14ac:dyDescent="0.3">
      <c r="A302" s="54">
        <v>44952</v>
      </c>
      <c r="B302" s="52">
        <v>1</v>
      </c>
      <c r="C302" s="52">
        <f t="shared" si="4"/>
        <v>154</v>
      </c>
      <c r="D302" s="52"/>
      <c r="E302" s="52"/>
      <c r="F302" s="52"/>
      <c r="G302" s="53"/>
    </row>
    <row r="303" spans="1:7" ht="14.4" hidden="1" x14ac:dyDescent="0.3">
      <c r="A303" s="54">
        <v>44953</v>
      </c>
      <c r="B303" s="52">
        <v>1</v>
      </c>
      <c r="C303" s="52">
        <f t="shared" si="4"/>
        <v>155</v>
      </c>
      <c r="D303" s="52"/>
      <c r="E303" s="52"/>
      <c r="F303" s="52"/>
      <c r="G303" s="53"/>
    </row>
    <row r="304" spans="1:7" ht="14.4" hidden="1" x14ac:dyDescent="0.3">
      <c r="A304" s="55">
        <v>44954</v>
      </c>
      <c r="B304" s="56">
        <v>0</v>
      </c>
      <c r="C304" s="52">
        <f t="shared" si="4"/>
        <v>155</v>
      </c>
      <c r="D304" s="52"/>
      <c r="E304" s="52"/>
      <c r="F304" s="52"/>
      <c r="G304" s="53"/>
    </row>
    <row r="305" spans="1:8" ht="14.4" hidden="1" x14ac:dyDescent="0.3">
      <c r="A305" s="55">
        <v>44955</v>
      </c>
      <c r="B305" s="56">
        <v>0</v>
      </c>
      <c r="C305" s="52">
        <f t="shared" si="4"/>
        <v>155</v>
      </c>
      <c r="D305" s="52"/>
      <c r="E305" s="52"/>
      <c r="F305" s="52"/>
      <c r="G305" s="53"/>
    </row>
    <row r="306" spans="1:8" ht="14.4" hidden="1" x14ac:dyDescent="0.3">
      <c r="A306" s="54">
        <v>44956</v>
      </c>
      <c r="B306" s="52">
        <v>1</v>
      </c>
      <c r="C306" s="52">
        <f t="shared" si="4"/>
        <v>156</v>
      </c>
      <c r="D306" s="52"/>
      <c r="E306" s="52"/>
      <c r="F306" s="52"/>
      <c r="G306" s="53"/>
    </row>
    <row r="307" spans="1:8" ht="14.4" hidden="1" x14ac:dyDescent="0.3">
      <c r="A307" s="54">
        <v>44957</v>
      </c>
      <c r="B307" s="52">
        <v>1</v>
      </c>
      <c r="C307" s="52">
        <f t="shared" si="4"/>
        <v>157</v>
      </c>
      <c r="D307" s="52"/>
      <c r="E307" s="52"/>
      <c r="F307" s="52"/>
      <c r="G307" s="53"/>
    </row>
    <row r="308" spans="1:8" ht="14.4" hidden="1" x14ac:dyDescent="0.3">
      <c r="A308" s="54">
        <v>44958</v>
      </c>
      <c r="B308" s="52">
        <v>1</v>
      </c>
      <c r="C308" s="52">
        <f t="shared" si="4"/>
        <v>158</v>
      </c>
      <c r="D308" s="52"/>
      <c r="E308" s="52"/>
      <c r="F308" s="52"/>
      <c r="G308" s="53"/>
    </row>
    <row r="309" spans="1:8" ht="14.4" hidden="1" x14ac:dyDescent="0.3">
      <c r="A309" s="54">
        <v>44959</v>
      </c>
      <c r="B309" s="52">
        <v>1</v>
      </c>
      <c r="C309" s="52">
        <f t="shared" si="4"/>
        <v>159</v>
      </c>
      <c r="D309" s="52"/>
      <c r="E309" s="52"/>
      <c r="F309" s="52"/>
      <c r="G309" s="53"/>
    </row>
    <row r="310" spans="1:8" ht="14.4" hidden="1" x14ac:dyDescent="0.3">
      <c r="A310" s="54">
        <v>44960</v>
      </c>
      <c r="B310" s="52">
        <v>1</v>
      </c>
      <c r="C310" s="52">
        <f t="shared" si="4"/>
        <v>160</v>
      </c>
      <c r="D310" s="52"/>
      <c r="E310" s="52"/>
      <c r="F310" s="52"/>
      <c r="G310" s="53"/>
    </row>
    <row r="311" spans="1:8" ht="14.4" hidden="1" x14ac:dyDescent="0.3">
      <c r="A311" s="55">
        <v>44961</v>
      </c>
      <c r="B311" s="56">
        <v>0</v>
      </c>
      <c r="C311" s="52">
        <f t="shared" si="4"/>
        <v>160</v>
      </c>
      <c r="D311" s="52"/>
      <c r="E311" s="52"/>
      <c r="F311" s="52"/>
      <c r="G311" s="53"/>
    </row>
    <row r="312" spans="1:8" ht="14.4" hidden="1" x14ac:dyDescent="0.3">
      <c r="A312" s="55">
        <v>44962</v>
      </c>
      <c r="B312" s="56">
        <v>0</v>
      </c>
      <c r="C312" s="52">
        <f t="shared" si="4"/>
        <v>160</v>
      </c>
      <c r="D312" s="52"/>
      <c r="E312" s="52"/>
      <c r="F312" s="52"/>
      <c r="G312" s="53"/>
    </row>
    <row r="313" spans="1:8" ht="14.4" hidden="1" x14ac:dyDescent="0.3">
      <c r="A313" s="54">
        <v>44963</v>
      </c>
      <c r="B313" s="52">
        <v>1</v>
      </c>
      <c r="C313" s="52">
        <f t="shared" si="4"/>
        <v>161</v>
      </c>
      <c r="D313" s="52"/>
      <c r="E313" s="52"/>
      <c r="F313" s="52"/>
      <c r="G313" s="53"/>
    </row>
    <row r="314" spans="1:8" ht="14.4" hidden="1" x14ac:dyDescent="0.3">
      <c r="A314" s="54">
        <v>44964</v>
      </c>
      <c r="B314" s="52">
        <v>1</v>
      </c>
      <c r="C314" s="52">
        <f t="shared" si="4"/>
        <v>162</v>
      </c>
      <c r="D314" s="52"/>
      <c r="E314" s="52"/>
      <c r="F314" s="52"/>
      <c r="G314" s="53"/>
    </row>
    <row r="315" spans="1:8" ht="14.4" hidden="1" x14ac:dyDescent="0.3">
      <c r="A315" s="54">
        <v>44965</v>
      </c>
      <c r="B315" s="52">
        <v>1</v>
      </c>
      <c r="C315" s="52">
        <f t="shared" si="4"/>
        <v>163</v>
      </c>
      <c r="D315" s="52"/>
      <c r="E315" s="52"/>
      <c r="F315" s="52"/>
      <c r="G315" s="53"/>
    </row>
    <row r="316" spans="1:8" ht="14.4" hidden="1" x14ac:dyDescent="0.3">
      <c r="A316" s="54">
        <v>44966</v>
      </c>
      <c r="B316" s="52">
        <v>1</v>
      </c>
      <c r="C316" s="52">
        <f t="shared" si="4"/>
        <v>164</v>
      </c>
      <c r="D316" s="52"/>
      <c r="E316" s="52"/>
      <c r="F316" s="52"/>
      <c r="G316" s="53"/>
    </row>
    <row r="317" spans="1:8" ht="14.4" hidden="1" x14ac:dyDescent="0.3">
      <c r="A317" s="54">
        <v>44967</v>
      </c>
      <c r="B317" s="52">
        <v>1</v>
      </c>
      <c r="C317" s="52">
        <f t="shared" si="4"/>
        <v>165</v>
      </c>
      <c r="D317" s="52"/>
      <c r="E317" s="52"/>
      <c r="F317" s="52"/>
      <c r="G317" s="53"/>
    </row>
    <row r="318" spans="1:8" ht="14.4" hidden="1" x14ac:dyDescent="0.3">
      <c r="A318" s="55">
        <v>44968</v>
      </c>
      <c r="B318" s="56">
        <v>0</v>
      </c>
      <c r="C318" s="52">
        <f t="shared" si="4"/>
        <v>165</v>
      </c>
      <c r="D318" s="52"/>
      <c r="E318" s="52"/>
      <c r="F318" s="52"/>
      <c r="G318" s="53"/>
    </row>
    <row r="319" spans="1:8" ht="14.4" hidden="1" x14ac:dyDescent="0.3">
      <c r="A319" s="55">
        <v>44969</v>
      </c>
      <c r="B319" s="56">
        <v>0</v>
      </c>
      <c r="C319" s="52">
        <f t="shared" si="4"/>
        <v>165</v>
      </c>
      <c r="D319" s="52"/>
      <c r="E319" s="52"/>
      <c r="F319" s="52"/>
      <c r="G319" s="53"/>
    </row>
    <row r="320" spans="1:8" ht="14.4" hidden="1" x14ac:dyDescent="0.3">
      <c r="A320" s="57">
        <v>44970</v>
      </c>
      <c r="B320" s="58">
        <v>0</v>
      </c>
      <c r="C320" s="58">
        <f t="shared" si="4"/>
        <v>165</v>
      </c>
      <c r="D320" s="58"/>
      <c r="E320" s="58" t="s">
        <v>67</v>
      </c>
      <c r="F320" s="52"/>
      <c r="G320" s="53"/>
      <c r="H320" t="s">
        <v>68</v>
      </c>
    </row>
    <row r="321" spans="1:7" ht="14.4" hidden="1" x14ac:dyDescent="0.3">
      <c r="A321" s="57">
        <v>44971</v>
      </c>
      <c r="B321" s="58">
        <v>0</v>
      </c>
      <c r="C321" s="58">
        <f t="shared" si="4"/>
        <v>165</v>
      </c>
      <c r="D321" s="58"/>
      <c r="E321" s="58" t="s">
        <v>67</v>
      </c>
      <c r="F321" s="52"/>
      <c r="G321" s="53"/>
    </row>
    <row r="322" spans="1:7" ht="14.4" hidden="1" x14ac:dyDescent="0.3">
      <c r="A322" s="57">
        <v>44972</v>
      </c>
      <c r="B322" s="58">
        <v>0</v>
      </c>
      <c r="C322" s="58">
        <f t="shared" si="4"/>
        <v>165</v>
      </c>
      <c r="D322" s="58"/>
      <c r="E322" s="58" t="s">
        <v>67</v>
      </c>
      <c r="F322" s="52"/>
      <c r="G322" s="53"/>
    </row>
    <row r="323" spans="1:7" ht="14.4" hidden="1" x14ac:dyDescent="0.3">
      <c r="A323" s="57">
        <v>44973</v>
      </c>
      <c r="B323" s="58">
        <v>0</v>
      </c>
      <c r="C323" s="58">
        <f t="shared" ref="C323:C365" si="5">+B323+C322</f>
        <v>165</v>
      </c>
      <c r="D323" s="58"/>
      <c r="E323" s="58" t="s">
        <v>67</v>
      </c>
      <c r="F323" s="52"/>
      <c r="G323" s="53"/>
    </row>
    <row r="324" spans="1:7" ht="14.4" hidden="1" x14ac:dyDescent="0.3">
      <c r="A324" s="57">
        <v>44974</v>
      </c>
      <c r="B324" s="58">
        <v>0</v>
      </c>
      <c r="C324" s="58">
        <f t="shared" si="5"/>
        <v>165</v>
      </c>
      <c r="D324" s="58"/>
      <c r="E324" s="58" t="s">
        <v>67</v>
      </c>
      <c r="F324" s="52"/>
      <c r="G324" s="53"/>
    </row>
    <row r="325" spans="1:7" ht="14.4" hidden="1" x14ac:dyDescent="0.3">
      <c r="A325" s="55">
        <v>44975</v>
      </c>
      <c r="B325" s="56">
        <v>0</v>
      </c>
      <c r="C325" s="52">
        <f t="shared" si="5"/>
        <v>165</v>
      </c>
      <c r="D325" s="52"/>
      <c r="E325" s="52"/>
      <c r="F325" s="52"/>
      <c r="G325" s="53"/>
    </row>
    <row r="326" spans="1:7" ht="14.4" hidden="1" x14ac:dyDescent="0.3">
      <c r="A326" s="55">
        <v>44976</v>
      </c>
      <c r="B326" s="56">
        <v>0</v>
      </c>
      <c r="C326" s="52">
        <f t="shared" si="5"/>
        <v>165</v>
      </c>
      <c r="D326" s="52"/>
      <c r="E326" s="52"/>
      <c r="F326" s="52"/>
      <c r="G326" s="53"/>
    </row>
    <row r="327" spans="1:7" ht="14.4" hidden="1" x14ac:dyDescent="0.3">
      <c r="A327" s="54">
        <v>44977</v>
      </c>
      <c r="B327" s="52">
        <v>1</v>
      </c>
      <c r="C327" s="52">
        <f t="shared" si="5"/>
        <v>166</v>
      </c>
      <c r="D327" s="52"/>
      <c r="E327" s="52"/>
      <c r="F327" s="52"/>
      <c r="G327" s="53"/>
    </row>
    <row r="328" spans="1:7" ht="14.4" hidden="1" x14ac:dyDescent="0.3">
      <c r="A328" s="54">
        <v>44978</v>
      </c>
      <c r="B328" s="52">
        <v>1</v>
      </c>
      <c r="C328" s="52">
        <f t="shared" si="5"/>
        <v>167</v>
      </c>
      <c r="D328" s="52"/>
      <c r="E328" s="52"/>
      <c r="F328" s="52"/>
      <c r="G328" s="53"/>
    </row>
    <row r="329" spans="1:7" ht="14.4" hidden="1" x14ac:dyDescent="0.3">
      <c r="A329" s="54">
        <v>44979</v>
      </c>
      <c r="B329" s="52">
        <v>1</v>
      </c>
      <c r="C329" s="52">
        <f t="shared" si="5"/>
        <v>168</v>
      </c>
      <c r="D329" s="52"/>
      <c r="E329" s="52"/>
      <c r="F329" s="52"/>
      <c r="G329" s="53"/>
    </row>
    <row r="330" spans="1:7" ht="14.4" hidden="1" x14ac:dyDescent="0.3">
      <c r="A330" s="54">
        <v>44980</v>
      </c>
      <c r="B330" s="52">
        <v>1</v>
      </c>
      <c r="C330" s="52">
        <f t="shared" si="5"/>
        <v>169</v>
      </c>
      <c r="D330" s="52"/>
      <c r="E330" s="52"/>
      <c r="F330" s="52"/>
      <c r="G330" s="53"/>
    </row>
    <row r="331" spans="1:7" ht="14.4" hidden="1" x14ac:dyDescent="0.3">
      <c r="A331" s="54">
        <v>44981</v>
      </c>
      <c r="B331" s="52">
        <v>1</v>
      </c>
      <c r="C331" s="52">
        <f t="shared" si="5"/>
        <v>170</v>
      </c>
      <c r="D331" s="52"/>
      <c r="E331" s="52"/>
      <c r="F331" s="52"/>
      <c r="G331" s="53"/>
    </row>
    <row r="332" spans="1:7" ht="14.4" hidden="1" x14ac:dyDescent="0.3">
      <c r="A332" s="55">
        <v>44982</v>
      </c>
      <c r="B332" s="56">
        <v>0</v>
      </c>
      <c r="C332" s="52">
        <f t="shared" si="5"/>
        <v>170</v>
      </c>
      <c r="D332" s="52"/>
      <c r="E332" s="52"/>
      <c r="F332" s="52"/>
      <c r="G332" s="53"/>
    </row>
    <row r="333" spans="1:7" ht="14.4" hidden="1" x14ac:dyDescent="0.3">
      <c r="A333" s="55">
        <v>44983</v>
      </c>
      <c r="B333" s="56">
        <v>0</v>
      </c>
      <c r="C333" s="52">
        <f t="shared" si="5"/>
        <v>170</v>
      </c>
      <c r="D333" s="52"/>
      <c r="E333" s="52"/>
      <c r="F333" s="52"/>
      <c r="G333" s="53"/>
    </row>
    <row r="334" spans="1:7" ht="14.4" hidden="1" x14ac:dyDescent="0.3">
      <c r="A334" s="54">
        <v>44984</v>
      </c>
      <c r="B334" s="52">
        <v>1</v>
      </c>
      <c r="C334" s="52">
        <f t="shared" si="5"/>
        <v>171</v>
      </c>
      <c r="D334" s="52"/>
      <c r="E334" s="52"/>
      <c r="F334" s="52"/>
      <c r="G334" s="53"/>
    </row>
    <row r="335" spans="1:7" ht="14.4" hidden="1" x14ac:dyDescent="0.3">
      <c r="A335" s="54">
        <v>44985</v>
      </c>
      <c r="B335" s="52">
        <v>1</v>
      </c>
      <c r="C335" s="52">
        <f t="shared" si="5"/>
        <v>172</v>
      </c>
      <c r="D335" s="52"/>
      <c r="E335" s="52"/>
      <c r="F335" s="52"/>
      <c r="G335" s="53"/>
    </row>
    <row r="336" spans="1:7" ht="14.4" hidden="1" x14ac:dyDescent="0.3">
      <c r="A336" s="54">
        <v>44986</v>
      </c>
      <c r="B336" s="52">
        <v>1</v>
      </c>
      <c r="C336" s="52">
        <f t="shared" si="5"/>
        <v>173</v>
      </c>
      <c r="D336" s="52"/>
      <c r="E336" s="52"/>
      <c r="F336" s="52"/>
      <c r="G336" s="53"/>
    </row>
    <row r="337" spans="1:7" ht="14.4" hidden="1" x14ac:dyDescent="0.3">
      <c r="A337" s="54">
        <v>44987</v>
      </c>
      <c r="B337" s="52">
        <v>1</v>
      </c>
      <c r="C337" s="52">
        <f t="shared" si="5"/>
        <v>174</v>
      </c>
      <c r="D337" s="52"/>
      <c r="E337" s="52"/>
      <c r="F337" s="52"/>
      <c r="G337" s="53"/>
    </row>
    <row r="338" spans="1:7" ht="14.4" hidden="1" x14ac:dyDescent="0.3">
      <c r="A338" s="54">
        <v>44988</v>
      </c>
      <c r="B338" s="52">
        <v>1</v>
      </c>
      <c r="C338" s="52">
        <f t="shared" si="5"/>
        <v>175</v>
      </c>
      <c r="D338" s="52"/>
      <c r="E338" s="52"/>
      <c r="F338" s="52"/>
      <c r="G338" s="53"/>
    </row>
    <row r="339" spans="1:7" ht="14.4" hidden="1" x14ac:dyDescent="0.3">
      <c r="A339" s="55">
        <v>44989</v>
      </c>
      <c r="B339" s="56">
        <v>0</v>
      </c>
      <c r="C339" s="52">
        <f t="shared" si="5"/>
        <v>175</v>
      </c>
      <c r="D339" s="52"/>
      <c r="E339" s="52"/>
      <c r="F339" s="52"/>
      <c r="G339" s="53"/>
    </row>
    <row r="340" spans="1:7" ht="14.4" hidden="1" x14ac:dyDescent="0.3">
      <c r="A340" s="55">
        <v>44990</v>
      </c>
      <c r="B340" s="56">
        <v>0</v>
      </c>
      <c r="C340" s="52">
        <f t="shared" si="5"/>
        <v>175</v>
      </c>
      <c r="D340" s="52"/>
      <c r="E340" s="52"/>
      <c r="F340" s="52"/>
      <c r="G340" s="53"/>
    </row>
    <row r="341" spans="1:7" ht="14.4" hidden="1" x14ac:dyDescent="0.3">
      <c r="A341" s="54">
        <v>44991</v>
      </c>
      <c r="B341" s="52">
        <v>1</v>
      </c>
      <c r="C341" s="52">
        <f t="shared" si="5"/>
        <v>176</v>
      </c>
      <c r="D341" s="52"/>
      <c r="E341" s="52"/>
      <c r="F341" s="52"/>
      <c r="G341" s="53"/>
    </row>
    <row r="342" spans="1:7" ht="14.4" hidden="1" x14ac:dyDescent="0.3">
      <c r="A342" s="54">
        <v>44992</v>
      </c>
      <c r="B342" s="52">
        <v>1</v>
      </c>
      <c r="C342" s="52">
        <f t="shared" si="5"/>
        <v>177</v>
      </c>
      <c r="D342" s="52"/>
      <c r="E342" s="52"/>
      <c r="F342" s="52"/>
      <c r="G342" s="53"/>
    </row>
    <row r="343" spans="1:7" ht="14.4" hidden="1" x14ac:dyDescent="0.3">
      <c r="A343" s="54">
        <v>44993</v>
      </c>
      <c r="B343" s="52">
        <v>1</v>
      </c>
      <c r="C343" s="52">
        <f t="shared" si="5"/>
        <v>178</v>
      </c>
      <c r="D343" s="52"/>
      <c r="E343" s="52"/>
      <c r="F343" s="52"/>
      <c r="G343" s="53"/>
    </row>
    <row r="344" spans="1:7" ht="14.4" hidden="1" x14ac:dyDescent="0.3">
      <c r="A344" s="54">
        <v>44994</v>
      </c>
      <c r="B344" s="52">
        <v>1</v>
      </c>
      <c r="C344" s="52">
        <f t="shared" si="5"/>
        <v>179</v>
      </c>
      <c r="D344" s="52"/>
      <c r="E344" s="52"/>
      <c r="F344" s="52"/>
      <c r="G344" s="53"/>
    </row>
    <row r="345" spans="1:7" ht="14.4" hidden="1" x14ac:dyDescent="0.3">
      <c r="A345" s="54">
        <v>44995</v>
      </c>
      <c r="B345" s="52">
        <v>1</v>
      </c>
      <c r="C345" s="52">
        <f t="shared" si="5"/>
        <v>180</v>
      </c>
      <c r="D345" s="52"/>
      <c r="E345" s="52"/>
      <c r="F345" s="52"/>
      <c r="G345" s="53"/>
    </row>
    <row r="346" spans="1:7" ht="14.4" hidden="1" x14ac:dyDescent="0.3">
      <c r="A346" s="55">
        <v>44996</v>
      </c>
      <c r="B346" s="56">
        <v>0</v>
      </c>
      <c r="C346" s="52">
        <f t="shared" si="5"/>
        <v>180</v>
      </c>
      <c r="D346" s="52"/>
      <c r="E346" s="52"/>
      <c r="F346" s="52"/>
      <c r="G346" s="53"/>
    </row>
    <row r="347" spans="1:7" ht="14.4" hidden="1" x14ac:dyDescent="0.3">
      <c r="A347" s="55">
        <v>44997</v>
      </c>
      <c r="B347" s="56">
        <v>0</v>
      </c>
      <c r="C347" s="52">
        <f t="shared" si="5"/>
        <v>180</v>
      </c>
      <c r="D347" s="52"/>
      <c r="E347" s="52"/>
      <c r="F347" s="52"/>
      <c r="G347" s="53"/>
    </row>
    <row r="348" spans="1:7" ht="14.4" hidden="1" x14ac:dyDescent="0.3">
      <c r="A348" s="54">
        <v>44998</v>
      </c>
      <c r="B348" s="52">
        <v>1</v>
      </c>
      <c r="C348" s="52">
        <f t="shared" si="5"/>
        <v>181</v>
      </c>
      <c r="D348" s="52"/>
      <c r="E348" s="52"/>
      <c r="F348" s="52"/>
      <c r="G348" s="53"/>
    </row>
    <row r="349" spans="1:7" ht="14.4" hidden="1" x14ac:dyDescent="0.3">
      <c r="A349" s="54">
        <v>44999</v>
      </c>
      <c r="B349" s="52">
        <v>1</v>
      </c>
      <c r="C349" s="52">
        <f t="shared" si="5"/>
        <v>182</v>
      </c>
      <c r="D349" s="52"/>
      <c r="E349" s="52"/>
      <c r="F349" s="52"/>
      <c r="G349" s="53"/>
    </row>
    <row r="350" spans="1:7" ht="14.4" hidden="1" x14ac:dyDescent="0.3">
      <c r="A350" s="54">
        <v>45000</v>
      </c>
      <c r="B350" s="52">
        <v>1</v>
      </c>
      <c r="C350" s="52">
        <f t="shared" si="5"/>
        <v>183</v>
      </c>
      <c r="D350" s="52"/>
      <c r="E350" s="52"/>
      <c r="F350" s="52"/>
      <c r="G350" s="53"/>
    </row>
    <row r="351" spans="1:7" ht="14.4" hidden="1" x14ac:dyDescent="0.3">
      <c r="A351" s="54">
        <v>45001</v>
      </c>
      <c r="B351" s="52">
        <v>1</v>
      </c>
      <c r="C351" s="52">
        <f t="shared" si="5"/>
        <v>184</v>
      </c>
      <c r="D351" s="52"/>
      <c r="E351" s="52"/>
      <c r="F351" s="52"/>
      <c r="G351" s="53"/>
    </row>
    <row r="352" spans="1:7" ht="14.4" hidden="1" x14ac:dyDescent="0.3">
      <c r="A352" s="54">
        <v>45002</v>
      </c>
      <c r="B352" s="52">
        <v>1</v>
      </c>
      <c r="C352" s="52">
        <f t="shared" si="5"/>
        <v>185</v>
      </c>
      <c r="D352" s="52"/>
      <c r="E352" s="52"/>
      <c r="F352" s="52"/>
      <c r="G352" s="53"/>
    </row>
    <row r="353" spans="1:7" ht="14.4" hidden="1" x14ac:dyDescent="0.3">
      <c r="A353" s="55">
        <v>45003</v>
      </c>
      <c r="B353" s="56">
        <v>0</v>
      </c>
      <c r="C353" s="52">
        <f t="shared" si="5"/>
        <v>185</v>
      </c>
      <c r="D353" s="52"/>
      <c r="E353" s="52"/>
      <c r="F353" s="52"/>
      <c r="G353" s="53"/>
    </row>
    <row r="354" spans="1:7" ht="14.4" hidden="1" x14ac:dyDescent="0.3">
      <c r="A354" s="55">
        <v>45004</v>
      </c>
      <c r="B354" s="56">
        <v>0</v>
      </c>
      <c r="C354" s="52">
        <f t="shared" si="5"/>
        <v>185</v>
      </c>
      <c r="D354" s="52"/>
      <c r="E354" s="52"/>
      <c r="F354" s="52"/>
      <c r="G354" s="53"/>
    </row>
    <row r="355" spans="1:7" ht="14.4" hidden="1" x14ac:dyDescent="0.3">
      <c r="A355" s="54">
        <v>45005</v>
      </c>
      <c r="B355" s="52">
        <v>1</v>
      </c>
      <c r="C355" s="52">
        <f t="shared" si="5"/>
        <v>186</v>
      </c>
      <c r="D355" s="52"/>
      <c r="E355" s="52"/>
      <c r="F355" s="52"/>
      <c r="G355" s="53"/>
    </row>
    <row r="356" spans="1:7" ht="14.4" hidden="1" x14ac:dyDescent="0.3">
      <c r="A356" s="54">
        <v>45006</v>
      </c>
      <c r="B356" s="52">
        <v>1</v>
      </c>
      <c r="C356" s="52">
        <f t="shared" si="5"/>
        <v>187</v>
      </c>
      <c r="D356" s="52"/>
      <c r="E356" s="52"/>
      <c r="F356" s="52"/>
      <c r="G356" s="53"/>
    </row>
    <row r="357" spans="1:7" ht="14.4" hidden="1" x14ac:dyDescent="0.3">
      <c r="A357" s="54">
        <v>45007</v>
      </c>
      <c r="B357" s="52">
        <v>1</v>
      </c>
      <c r="C357" s="52">
        <f t="shared" si="5"/>
        <v>188</v>
      </c>
      <c r="D357" s="52"/>
      <c r="E357" s="52"/>
      <c r="F357" s="52"/>
      <c r="G357" s="53"/>
    </row>
    <row r="358" spans="1:7" ht="14.4" hidden="1" x14ac:dyDescent="0.3">
      <c r="A358" s="54">
        <v>45008</v>
      </c>
      <c r="B358" s="52">
        <v>1</v>
      </c>
      <c r="C358" s="52">
        <f t="shared" si="5"/>
        <v>189</v>
      </c>
      <c r="D358" s="52"/>
      <c r="E358" s="52"/>
      <c r="F358" s="52"/>
      <c r="G358" s="53"/>
    </row>
    <row r="359" spans="1:7" ht="14.4" hidden="1" x14ac:dyDescent="0.3">
      <c r="A359" s="54">
        <v>45009</v>
      </c>
      <c r="B359" s="52">
        <v>1</v>
      </c>
      <c r="C359" s="52">
        <f t="shared" si="5"/>
        <v>190</v>
      </c>
      <c r="D359" s="52"/>
      <c r="E359" s="52"/>
      <c r="F359" s="52"/>
      <c r="G359" s="53"/>
    </row>
    <row r="360" spans="1:7" ht="14.4" hidden="1" x14ac:dyDescent="0.3">
      <c r="A360" s="55">
        <v>45010</v>
      </c>
      <c r="B360" s="56">
        <v>0</v>
      </c>
      <c r="C360" s="52">
        <f t="shared" si="5"/>
        <v>190</v>
      </c>
      <c r="D360" s="52"/>
      <c r="E360" s="52"/>
      <c r="F360" s="52"/>
      <c r="G360" s="53"/>
    </row>
    <row r="361" spans="1:7" ht="14.4" hidden="1" x14ac:dyDescent="0.3">
      <c r="A361" s="55">
        <v>45011</v>
      </c>
      <c r="B361" s="56">
        <v>0</v>
      </c>
      <c r="C361" s="52">
        <f t="shared" si="5"/>
        <v>190</v>
      </c>
      <c r="D361" s="52"/>
      <c r="E361" s="52"/>
      <c r="F361" s="52"/>
      <c r="G361" s="53"/>
    </row>
    <row r="362" spans="1:7" ht="14.4" hidden="1" x14ac:dyDescent="0.3">
      <c r="A362" s="54">
        <v>45012</v>
      </c>
      <c r="B362" s="52">
        <v>1</v>
      </c>
      <c r="C362" s="52">
        <f t="shared" si="5"/>
        <v>191</v>
      </c>
      <c r="D362" s="52"/>
      <c r="E362" s="52"/>
      <c r="F362" s="52"/>
      <c r="G362" s="53"/>
    </row>
    <row r="363" spans="1:7" ht="14.4" hidden="1" x14ac:dyDescent="0.3">
      <c r="A363" s="54">
        <v>45013</v>
      </c>
      <c r="B363" s="52">
        <v>1</v>
      </c>
      <c r="C363" s="52">
        <f t="shared" si="5"/>
        <v>192</v>
      </c>
      <c r="D363" s="52"/>
      <c r="E363" s="52"/>
      <c r="F363" s="52"/>
      <c r="G363" s="53"/>
    </row>
    <row r="364" spans="1:7" ht="14.4" hidden="1" x14ac:dyDescent="0.3">
      <c r="A364" s="54">
        <v>45014</v>
      </c>
      <c r="B364" s="52">
        <v>1</v>
      </c>
      <c r="C364" s="52">
        <f t="shared" si="5"/>
        <v>193</v>
      </c>
      <c r="D364" s="52"/>
      <c r="E364" s="52"/>
      <c r="F364" s="52"/>
      <c r="G364" s="53"/>
    </row>
    <row r="365" spans="1:7" ht="14.4" hidden="1" x14ac:dyDescent="0.3">
      <c r="A365" s="54">
        <v>45015</v>
      </c>
      <c r="B365" s="52">
        <v>1</v>
      </c>
      <c r="C365" s="52">
        <f t="shared" si="5"/>
        <v>194</v>
      </c>
      <c r="D365" s="52"/>
      <c r="E365" s="52"/>
      <c r="F365" s="52"/>
      <c r="G365" s="53"/>
    </row>
    <row r="366" spans="1:7" ht="14.4" x14ac:dyDescent="0.3">
      <c r="A366" s="54">
        <v>45016</v>
      </c>
      <c r="B366" s="52">
        <v>1</v>
      </c>
      <c r="C366" s="63">
        <f>+B366+C365</f>
        <v>195</v>
      </c>
      <c r="D366" s="63"/>
      <c r="E366" s="64" t="s">
        <v>69</v>
      </c>
      <c r="F366" s="64">
        <f>C366-F265-F114</f>
        <v>58</v>
      </c>
      <c r="G366" s="68" t="s">
        <v>57</v>
      </c>
    </row>
    <row r="367" spans="1:7" ht="14.4" x14ac:dyDescent="0.3">
      <c r="A367" s="51"/>
      <c r="B367" s="69">
        <f>SUM(B2:B366)</f>
        <v>195</v>
      </c>
      <c r="C367" s="52"/>
      <c r="D367" s="52"/>
      <c r="E367" s="70" t="s">
        <v>70</v>
      </c>
      <c r="F367" s="70">
        <f>SUM(F2:F366)</f>
        <v>195</v>
      </c>
      <c r="G367" s="71" t="s">
        <v>57</v>
      </c>
    </row>
  </sheetData>
  <autoFilter ref="A1:H367">
    <filterColumn colId="5">
      <customFilters and="1">
        <customFilter operator="notEqual" val=" "/>
      </customFilters>
    </filterColumn>
  </autoFilter>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heetViews>
  <sheetFormatPr defaultColWidth="12.59765625" defaultRowHeight="13.8" x14ac:dyDescent="0.25"/>
  <cols>
    <col min="1" max="1" width="2.19921875" customWidth="1"/>
    <col min="2" max="8" width="33" customWidth="1"/>
    <col min="9" max="11" width="8" customWidth="1"/>
    <col min="12" max="26" width="7.59765625" customWidth="1"/>
  </cols>
  <sheetData>
    <row r="1" spans="1:26" ht="12" customHeight="1" x14ac:dyDescent="0.25">
      <c r="B1" s="82" t="s">
        <v>81</v>
      </c>
      <c r="C1" s="83"/>
      <c r="D1" s="82" t="s">
        <v>82</v>
      </c>
      <c r="E1" s="83" t="e">
        <v>#NAME?</v>
      </c>
      <c r="F1" s="82"/>
      <c r="G1" s="84"/>
    </row>
    <row r="2" spans="1:26" ht="12" customHeight="1" x14ac:dyDescent="0.25">
      <c r="B2" s="85" t="e">
        <f>[1]Sheet2!M20</f>
        <v>#REF!</v>
      </c>
      <c r="C2" s="85" t="e">
        <f>[1]Sheet2!N20</f>
        <v>#REF!</v>
      </c>
      <c r="D2" s="85" t="e">
        <f>[1]Sheet2!O20</f>
        <v>#REF!</v>
      </c>
      <c r="E2" s="85" t="e">
        <f>[1]Sheet2!P20</f>
        <v>#REF!</v>
      </c>
      <c r="F2" s="85" t="e">
        <f>[1]Sheet2!Q20</f>
        <v>#REF!</v>
      </c>
      <c r="G2" s="85" t="e">
        <f>[1]Sheet2!R20</f>
        <v>#REF!</v>
      </c>
      <c r="H2" s="85" t="e">
        <f>[1]Sheet2!U20</f>
        <v>#REF!</v>
      </c>
    </row>
    <row r="3" spans="1:26" ht="12" customHeight="1" x14ac:dyDescent="0.25">
      <c r="A3" s="86"/>
      <c r="B3" s="135" t="s">
        <v>83</v>
      </c>
      <c r="C3" s="136"/>
      <c r="D3" s="137"/>
      <c r="E3" s="138" t="s">
        <v>84</v>
      </c>
      <c r="F3" s="137"/>
      <c r="G3" s="87" t="s">
        <v>85</v>
      </c>
      <c r="H3" s="88" t="s">
        <v>86</v>
      </c>
    </row>
    <row r="4" spans="1:26" ht="12" customHeight="1" x14ac:dyDescent="0.25">
      <c r="A4" s="89"/>
      <c r="B4" s="90" t="s">
        <v>87</v>
      </c>
      <c r="C4" s="90" t="s">
        <v>88</v>
      </c>
      <c r="D4" s="90" t="s">
        <v>89</v>
      </c>
      <c r="E4" s="91" t="s">
        <v>90</v>
      </c>
      <c r="F4" s="91" t="s">
        <v>91</v>
      </c>
      <c r="G4" s="92" t="s">
        <v>92</v>
      </c>
      <c r="H4" s="93" t="s">
        <v>93</v>
      </c>
    </row>
    <row r="5" spans="1:26" ht="175.5" customHeight="1" x14ac:dyDescent="0.25">
      <c r="A5" s="94">
        <v>0</v>
      </c>
      <c r="B5" s="95" t="s">
        <v>94</v>
      </c>
      <c r="C5" s="95" t="s">
        <v>95</v>
      </c>
      <c r="D5" s="95" t="s">
        <v>96</v>
      </c>
      <c r="E5" s="96" t="s">
        <v>94</v>
      </c>
      <c r="F5" s="96" t="s">
        <v>94</v>
      </c>
      <c r="G5" s="97" t="s">
        <v>97</v>
      </c>
      <c r="H5" s="98" t="s">
        <v>98</v>
      </c>
      <c r="I5" s="99"/>
      <c r="J5" s="99"/>
      <c r="K5" s="99"/>
      <c r="L5" s="99"/>
      <c r="M5" s="99"/>
      <c r="N5" s="99"/>
      <c r="O5" s="99"/>
      <c r="P5" s="99"/>
      <c r="Q5" s="99"/>
      <c r="R5" s="99"/>
      <c r="S5" s="99"/>
      <c r="T5" s="99"/>
      <c r="U5" s="99"/>
      <c r="V5" s="99"/>
      <c r="W5" s="99"/>
      <c r="X5" s="99"/>
      <c r="Y5" s="99"/>
      <c r="Z5" s="99"/>
    </row>
    <row r="6" spans="1:26" ht="378.75" customHeight="1" x14ac:dyDescent="0.25">
      <c r="A6" s="94">
        <v>1</v>
      </c>
      <c r="B6" s="95" t="s">
        <v>99</v>
      </c>
      <c r="C6" s="95" t="s">
        <v>100</v>
      </c>
      <c r="D6" s="95" t="s">
        <v>101</v>
      </c>
      <c r="E6" s="96" t="s">
        <v>102</v>
      </c>
      <c r="F6" s="96" t="s">
        <v>103</v>
      </c>
      <c r="G6" s="97" t="s">
        <v>104</v>
      </c>
      <c r="H6" s="98" t="s">
        <v>105</v>
      </c>
      <c r="I6" s="99"/>
      <c r="J6" s="99"/>
      <c r="K6" s="99"/>
      <c r="L6" s="99"/>
      <c r="M6" s="99"/>
      <c r="N6" s="99"/>
      <c r="O6" s="99"/>
      <c r="P6" s="99"/>
      <c r="Q6" s="99"/>
      <c r="R6" s="99"/>
      <c r="S6" s="99"/>
      <c r="T6" s="99"/>
      <c r="U6" s="99"/>
      <c r="V6" s="99"/>
      <c r="W6" s="99"/>
      <c r="X6" s="99"/>
      <c r="Y6" s="99"/>
      <c r="Z6" s="99"/>
    </row>
    <row r="7" spans="1:26" ht="12" customHeight="1" x14ac:dyDescent="0.25">
      <c r="A7" s="94">
        <v>2</v>
      </c>
      <c r="B7" s="100" t="s">
        <v>106</v>
      </c>
      <c r="C7" s="95" t="s">
        <v>107</v>
      </c>
      <c r="D7" s="95" t="s">
        <v>108</v>
      </c>
      <c r="E7" s="96" t="s">
        <v>109</v>
      </c>
      <c r="F7" s="96" t="s">
        <v>110</v>
      </c>
      <c r="G7" s="97" t="s">
        <v>111</v>
      </c>
      <c r="H7" s="98" t="s">
        <v>112</v>
      </c>
      <c r="I7" s="99"/>
      <c r="J7" s="99"/>
      <c r="K7" s="99"/>
      <c r="L7" s="99"/>
      <c r="M7" s="99"/>
      <c r="N7" s="99"/>
      <c r="O7" s="99"/>
      <c r="P7" s="99"/>
      <c r="Q7" s="99"/>
      <c r="R7" s="99"/>
      <c r="S7" s="99"/>
      <c r="T7" s="99"/>
      <c r="U7" s="99"/>
      <c r="V7" s="99"/>
      <c r="W7" s="99"/>
      <c r="X7" s="99"/>
      <c r="Y7" s="99"/>
      <c r="Z7" s="99"/>
    </row>
    <row r="8" spans="1:26" ht="12" customHeight="1" x14ac:dyDescent="0.25">
      <c r="A8" s="94">
        <v>3</v>
      </c>
      <c r="B8" s="95" t="s">
        <v>113</v>
      </c>
      <c r="C8" s="95" t="s">
        <v>114</v>
      </c>
      <c r="D8" s="95" t="s">
        <v>115</v>
      </c>
      <c r="E8" s="96" t="s">
        <v>116</v>
      </c>
      <c r="F8" s="96" t="s">
        <v>117</v>
      </c>
      <c r="G8" s="101" t="s">
        <v>118</v>
      </c>
      <c r="H8" s="98" t="s">
        <v>119</v>
      </c>
      <c r="I8" s="99"/>
      <c r="J8" s="99"/>
      <c r="K8" s="99" t="s">
        <v>120</v>
      </c>
      <c r="L8" s="99"/>
      <c r="M8" s="99"/>
      <c r="N8" s="99"/>
      <c r="O8" s="99"/>
      <c r="P8" s="99"/>
      <c r="Q8" s="99"/>
      <c r="R8" s="99"/>
      <c r="S8" s="99"/>
      <c r="T8" s="99"/>
      <c r="U8" s="99"/>
      <c r="V8" s="99"/>
      <c r="W8" s="99"/>
      <c r="X8" s="99"/>
      <c r="Y8" s="99"/>
      <c r="Z8" s="99"/>
    </row>
    <row r="9" spans="1:26" ht="12" customHeight="1" x14ac:dyDescent="0.25">
      <c r="A9" s="94">
        <v>4</v>
      </c>
      <c r="B9" s="102" t="s">
        <v>121</v>
      </c>
      <c r="C9" s="102" t="s">
        <v>122</v>
      </c>
      <c r="D9" s="102" t="s">
        <v>123</v>
      </c>
      <c r="E9" s="103" t="s">
        <v>124</v>
      </c>
      <c r="F9" s="103" t="s">
        <v>125</v>
      </c>
      <c r="G9" s="104" t="s">
        <v>126</v>
      </c>
      <c r="H9" s="98" t="s">
        <v>127</v>
      </c>
      <c r="I9" s="99"/>
      <c r="J9" s="99"/>
      <c r="K9" s="99"/>
      <c r="L9" s="99"/>
      <c r="M9" s="99"/>
      <c r="N9" s="99"/>
      <c r="O9" s="99"/>
      <c r="P9" s="99"/>
      <c r="Q9" s="99"/>
      <c r="R9" s="99"/>
      <c r="S9" s="99"/>
      <c r="T9" s="99"/>
      <c r="U9" s="99"/>
      <c r="V9" s="99"/>
      <c r="W9" s="99"/>
      <c r="X9" s="99"/>
      <c r="Y9" s="99"/>
      <c r="Z9" s="99"/>
    </row>
    <row r="10" spans="1:26" ht="12" customHeight="1" x14ac:dyDescent="0.25">
      <c r="A10" s="94">
        <v>5</v>
      </c>
      <c r="B10" s="102" t="s">
        <v>128</v>
      </c>
      <c r="C10" s="102" t="s">
        <v>129</v>
      </c>
      <c r="D10" s="102" t="s">
        <v>130</v>
      </c>
      <c r="E10" s="103" t="s">
        <v>131</v>
      </c>
      <c r="F10" s="103" t="s">
        <v>132</v>
      </c>
      <c r="G10" s="105" t="s">
        <v>133</v>
      </c>
      <c r="H10" s="106" t="s">
        <v>134</v>
      </c>
      <c r="I10" s="99"/>
      <c r="J10" s="99"/>
      <c r="K10" s="99"/>
      <c r="L10" s="99"/>
      <c r="M10" s="99"/>
      <c r="N10" s="99"/>
      <c r="O10" s="99"/>
      <c r="P10" s="99"/>
      <c r="Q10" s="99"/>
      <c r="R10" s="99"/>
      <c r="S10" s="99"/>
      <c r="T10" s="99"/>
      <c r="U10" s="99"/>
      <c r="V10" s="99"/>
      <c r="W10" s="99"/>
      <c r="X10" s="99"/>
      <c r="Y10" s="99"/>
      <c r="Z10" s="99"/>
    </row>
    <row r="11" spans="1:26" ht="12" customHeight="1" x14ac:dyDescent="0.25">
      <c r="A11" s="94">
        <v>6</v>
      </c>
      <c r="B11" s="102" t="s">
        <v>135</v>
      </c>
      <c r="C11" s="102" t="s">
        <v>136</v>
      </c>
      <c r="D11" s="102" t="s">
        <v>137</v>
      </c>
      <c r="E11" s="103" t="s">
        <v>138</v>
      </c>
      <c r="F11" s="103" t="s">
        <v>139</v>
      </c>
      <c r="G11" s="105" t="s">
        <v>140</v>
      </c>
      <c r="H11" s="106" t="s">
        <v>141</v>
      </c>
      <c r="I11" s="99"/>
      <c r="J11" s="99"/>
      <c r="K11" s="99"/>
      <c r="L11" s="99"/>
      <c r="M11" s="99"/>
      <c r="N11" s="99"/>
      <c r="O11" s="99"/>
      <c r="P11" s="99"/>
      <c r="Q11" s="99"/>
      <c r="R11" s="99"/>
      <c r="S11" s="99"/>
      <c r="T11" s="99"/>
      <c r="U11" s="99"/>
      <c r="V11" s="99"/>
      <c r="W11" s="99"/>
      <c r="X11" s="99"/>
      <c r="Y11" s="99"/>
      <c r="Z11" s="99"/>
    </row>
    <row r="12" spans="1:26" ht="12" customHeight="1" x14ac:dyDescent="0.25">
      <c r="A12" s="99"/>
      <c r="B12" s="99"/>
      <c r="C12" s="99"/>
      <c r="D12" s="107"/>
      <c r="E12" s="99"/>
      <c r="F12" s="99"/>
      <c r="G12" s="108"/>
      <c r="H12" s="99"/>
      <c r="I12" s="99"/>
      <c r="J12" s="99"/>
      <c r="K12" s="99"/>
      <c r="L12" s="99"/>
      <c r="M12" s="99"/>
      <c r="N12" s="99"/>
      <c r="O12" s="99"/>
      <c r="P12" s="99"/>
      <c r="Q12" s="99"/>
      <c r="R12" s="99"/>
      <c r="S12" s="99"/>
      <c r="T12" s="99"/>
      <c r="U12" s="99"/>
      <c r="V12" s="99"/>
      <c r="W12" s="99"/>
      <c r="X12" s="99"/>
      <c r="Y12" s="99"/>
      <c r="Z12" s="99"/>
    </row>
    <row r="13" spans="1:26" ht="12" customHeight="1" x14ac:dyDescent="0.25">
      <c r="A13" s="99"/>
      <c r="B13" s="99"/>
      <c r="C13" s="99"/>
      <c r="D13" s="109"/>
      <c r="E13" s="99"/>
      <c r="F13" s="99"/>
      <c r="G13" s="108"/>
      <c r="H13" s="99"/>
      <c r="I13" s="99"/>
      <c r="J13" s="99"/>
      <c r="K13" s="99"/>
      <c r="L13" s="99"/>
      <c r="M13" s="99"/>
      <c r="N13" s="99"/>
      <c r="O13" s="99"/>
      <c r="P13" s="99"/>
      <c r="Q13" s="99"/>
      <c r="R13" s="99"/>
      <c r="S13" s="99"/>
      <c r="T13" s="99"/>
      <c r="U13" s="99"/>
      <c r="V13" s="99"/>
      <c r="W13" s="99"/>
      <c r="X13" s="99"/>
      <c r="Y13" s="99"/>
      <c r="Z13" s="99"/>
    </row>
    <row r="14" spans="1:26" ht="12" customHeight="1" x14ac:dyDescent="0.25">
      <c r="A14" s="99"/>
      <c r="B14" s="99"/>
      <c r="C14" s="99"/>
      <c r="D14" s="99"/>
      <c r="E14" s="99"/>
      <c r="F14" s="99"/>
      <c r="G14" s="108"/>
      <c r="H14" s="99"/>
      <c r="I14" s="99"/>
      <c r="J14" s="99"/>
      <c r="K14" s="99"/>
      <c r="L14" s="99"/>
      <c r="M14" s="99"/>
      <c r="N14" s="99"/>
      <c r="O14" s="99"/>
      <c r="P14" s="99"/>
      <c r="Q14" s="99"/>
      <c r="R14" s="99"/>
      <c r="S14" s="99"/>
      <c r="T14" s="99"/>
      <c r="U14" s="99"/>
      <c r="V14" s="99"/>
      <c r="W14" s="99"/>
      <c r="X14" s="99"/>
      <c r="Y14" s="99"/>
      <c r="Z14" s="99"/>
    </row>
    <row r="15" spans="1:26" ht="12" customHeight="1" x14ac:dyDescent="0.25">
      <c r="A15" s="99"/>
      <c r="B15" s="99"/>
      <c r="C15" s="99"/>
      <c r="D15" s="99"/>
      <c r="E15" s="99"/>
      <c r="F15" s="99"/>
      <c r="G15" s="108"/>
      <c r="H15" s="99"/>
      <c r="I15" s="99"/>
      <c r="J15" s="99"/>
      <c r="K15" s="99"/>
      <c r="L15" s="99"/>
      <c r="M15" s="99"/>
      <c r="N15" s="99"/>
      <c r="O15" s="99"/>
      <c r="P15" s="99"/>
      <c r="Q15" s="99"/>
      <c r="R15" s="99"/>
      <c r="S15" s="99"/>
      <c r="T15" s="99"/>
      <c r="U15" s="99"/>
      <c r="V15" s="99"/>
      <c r="W15" s="99"/>
      <c r="X15" s="99"/>
      <c r="Y15" s="99"/>
      <c r="Z15" s="99"/>
    </row>
    <row r="16" spans="1:26" ht="12" customHeight="1" x14ac:dyDescent="0.25">
      <c r="A16" s="99"/>
      <c r="B16" s="99"/>
      <c r="C16" s="99"/>
      <c r="D16" s="99"/>
      <c r="E16" s="99"/>
      <c r="F16" s="99"/>
      <c r="G16" s="108"/>
      <c r="H16" s="99"/>
      <c r="I16" s="99"/>
      <c r="J16" s="99"/>
      <c r="K16" s="99"/>
      <c r="L16" s="99"/>
      <c r="M16" s="99"/>
      <c r="N16" s="99"/>
      <c r="O16" s="99"/>
      <c r="P16" s="99"/>
      <c r="Q16" s="99"/>
      <c r="R16" s="99"/>
      <c r="S16" s="99"/>
      <c r="T16" s="99"/>
      <c r="U16" s="99"/>
      <c r="V16" s="99"/>
      <c r="W16" s="99"/>
      <c r="X16" s="99"/>
      <c r="Y16" s="99"/>
      <c r="Z16" s="99"/>
    </row>
    <row r="17" spans="1:26" ht="12" customHeight="1" x14ac:dyDescent="0.25">
      <c r="A17" s="99"/>
      <c r="B17" s="110"/>
      <c r="C17" s="99"/>
      <c r="D17" s="99"/>
      <c r="E17" s="99"/>
      <c r="F17" s="99"/>
      <c r="G17" s="99"/>
      <c r="H17" s="99"/>
      <c r="I17" s="99"/>
      <c r="J17" s="99"/>
      <c r="K17" s="99"/>
      <c r="L17" s="99"/>
      <c r="M17" s="99"/>
      <c r="N17" s="99"/>
      <c r="O17" s="99"/>
      <c r="P17" s="99"/>
      <c r="Q17" s="99"/>
      <c r="R17" s="99"/>
      <c r="S17" s="99"/>
      <c r="T17" s="99"/>
      <c r="U17" s="99"/>
      <c r="V17" s="99"/>
      <c r="W17" s="99"/>
      <c r="X17" s="99"/>
      <c r="Y17" s="99"/>
      <c r="Z17" s="99"/>
    </row>
    <row r="18" spans="1:26" ht="12" customHeight="1" x14ac:dyDescent="0.25">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row>
    <row r="19" spans="1:26" ht="12" customHeight="1" x14ac:dyDescent="0.25">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row>
    <row r="20" spans="1:26" ht="12" customHeight="1" x14ac:dyDescent="0.25">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row>
    <row r="21" spans="1:26" ht="12" customHeight="1" x14ac:dyDescent="0.25">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row>
    <row r="22" spans="1:26" ht="12" customHeight="1" x14ac:dyDescent="0.25">
      <c r="A22" s="99"/>
      <c r="B22" s="99"/>
      <c r="C22" s="99"/>
      <c r="D22" s="99"/>
      <c r="E22" s="99"/>
      <c r="F22" s="99"/>
      <c r="G22" s="99"/>
      <c r="H22" s="99"/>
      <c r="I22" s="99"/>
      <c r="J22" s="99"/>
      <c r="K22" s="99"/>
      <c r="L22" s="99"/>
      <c r="M22" s="99"/>
      <c r="N22" s="99"/>
      <c r="O22" s="99"/>
      <c r="P22" s="99"/>
      <c r="Q22" s="99"/>
      <c r="R22" s="99"/>
      <c r="S22" s="99"/>
      <c r="T22" s="99"/>
      <c r="U22" s="99"/>
      <c r="V22" s="99"/>
      <c r="W22" s="99"/>
      <c r="X22" s="99"/>
      <c r="Y22" s="99"/>
      <c r="Z22" s="99"/>
    </row>
    <row r="23" spans="1:26" ht="12" customHeight="1" x14ac:dyDescent="0.25">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row>
    <row r="24" spans="1:26" ht="12" customHeight="1" x14ac:dyDescent="0.25">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row>
    <row r="25" spans="1:26" ht="12" customHeight="1" x14ac:dyDescent="0.25">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row>
    <row r="26" spans="1:26" ht="12" customHeight="1" x14ac:dyDescent="0.25">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row>
    <row r="27" spans="1:26" ht="12" customHeight="1" x14ac:dyDescent="0.25">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row>
    <row r="28" spans="1:26" ht="12" customHeight="1" x14ac:dyDescent="0.25">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row>
    <row r="29" spans="1:26" ht="12" customHeight="1" x14ac:dyDescent="0.25">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row>
    <row r="30" spans="1:26" ht="12" customHeight="1" x14ac:dyDescent="0.25">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row>
    <row r="31" spans="1:26" ht="12" customHeight="1" x14ac:dyDescent="0.25">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row>
    <row r="32" spans="1:26" ht="12" customHeight="1" x14ac:dyDescent="0.25">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row>
    <row r="33" spans="1:26" ht="12" customHeight="1" x14ac:dyDescent="0.25">
      <c r="A33" s="99"/>
      <c r="B33" s="99"/>
      <c r="C33" s="99"/>
      <c r="D33" s="99"/>
      <c r="E33" s="99"/>
      <c r="F33" s="99"/>
      <c r="G33" s="99"/>
      <c r="H33" s="99"/>
      <c r="I33" s="99"/>
      <c r="J33" s="99"/>
      <c r="K33" s="99"/>
      <c r="L33" s="99"/>
      <c r="M33" s="99"/>
      <c r="N33" s="99"/>
      <c r="O33" s="99"/>
      <c r="P33" s="99"/>
      <c r="Q33" s="99"/>
      <c r="R33" s="99"/>
      <c r="S33" s="99"/>
      <c r="T33" s="99"/>
      <c r="U33" s="99"/>
      <c r="V33" s="99"/>
      <c r="W33" s="99"/>
      <c r="X33" s="99"/>
      <c r="Y33" s="99"/>
      <c r="Z33" s="99"/>
    </row>
    <row r="34" spans="1:26" ht="12" customHeight="1" x14ac:dyDescent="0.25">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row>
    <row r="35" spans="1:26" ht="12" customHeight="1" x14ac:dyDescent="0.25">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row>
    <row r="36" spans="1:26" ht="12" customHeight="1" x14ac:dyDescent="0.25">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row>
    <row r="37" spans="1:26" ht="12" customHeight="1" x14ac:dyDescent="0.25">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row>
    <row r="38" spans="1:26" ht="12" customHeight="1" x14ac:dyDescent="0.25">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row>
    <row r="39" spans="1:26" ht="12" customHeight="1" x14ac:dyDescent="0.25">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row>
    <row r="40" spans="1:26" ht="12" customHeight="1" x14ac:dyDescent="0.25">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row>
    <row r="41" spans="1:26" ht="12" customHeight="1" x14ac:dyDescent="0.25">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row>
    <row r="42" spans="1:26" ht="12" customHeight="1" x14ac:dyDescent="0.25">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row>
    <row r="43" spans="1:26" ht="12" customHeight="1" x14ac:dyDescent="0.25">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row>
    <row r="44" spans="1:26" ht="12" customHeight="1" x14ac:dyDescent="0.25">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row>
    <row r="45" spans="1:26" ht="12" customHeight="1" x14ac:dyDescent="0.25">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row>
    <row r="46" spans="1:26" ht="12" customHeight="1" x14ac:dyDescent="0.25">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row>
    <row r="47" spans="1:26" ht="12" customHeight="1" x14ac:dyDescent="0.25">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row>
    <row r="48" spans="1:26" ht="12" customHeight="1" x14ac:dyDescent="0.25">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row>
    <row r="49" spans="1:26" ht="12" customHeight="1" x14ac:dyDescent="0.25">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row>
    <row r="50" spans="1:26" ht="12" customHeight="1" x14ac:dyDescent="0.25">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row>
    <row r="51" spans="1:26" ht="12" customHeight="1" x14ac:dyDescent="0.25">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row>
    <row r="52" spans="1:26" ht="12" customHeight="1" x14ac:dyDescent="0.25">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row>
    <row r="53" spans="1:26" ht="12" customHeight="1" x14ac:dyDescent="0.25">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row>
    <row r="54" spans="1:26" ht="12" customHeight="1" x14ac:dyDescent="0.25">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row>
    <row r="55" spans="1:26" ht="12" customHeight="1" x14ac:dyDescent="0.25">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row>
    <row r="56" spans="1:26" ht="12" customHeight="1" x14ac:dyDescent="0.25">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row>
    <row r="57" spans="1:26" ht="12" customHeight="1" x14ac:dyDescent="0.2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row>
    <row r="58" spans="1:26" ht="12" customHeight="1" x14ac:dyDescent="0.2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row>
    <row r="59" spans="1:26" ht="12" customHeight="1" x14ac:dyDescent="0.2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row>
    <row r="60" spans="1:26" ht="12" customHeight="1" x14ac:dyDescent="0.25">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row>
    <row r="61" spans="1:26" ht="12" customHeight="1" x14ac:dyDescent="0.25">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row>
    <row r="62" spans="1:26" ht="12" customHeight="1" x14ac:dyDescent="0.25">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row>
    <row r="63" spans="1:26" ht="12" customHeight="1" x14ac:dyDescent="0.25">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row>
    <row r="64" spans="1:26" ht="12" customHeight="1" x14ac:dyDescent="0.25">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row>
    <row r="65" spans="1:26" ht="12" customHeight="1" x14ac:dyDescent="0.25">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row>
    <row r="66" spans="1:26" ht="12" customHeight="1" x14ac:dyDescent="0.2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row>
    <row r="67" spans="1:26" ht="12" customHeight="1" x14ac:dyDescent="0.25">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row>
    <row r="68" spans="1:26" ht="12" customHeight="1" x14ac:dyDescent="0.25">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row>
    <row r="69" spans="1:26" ht="12" customHeight="1" x14ac:dyDescent="0.25">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row>
    <row r="70" spans="1:26" ht="12" customHeight="1" x14ac:dyDescent="0.25">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row>
    <row r="71" spans="1:26" ht="12" customHeight="1" x14ac:dyDescent="0.25">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row>
    <row r="72" spans="1:26" ht="12" customHeight="1" x14ac:dyDescent="0.25">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row>
    <row r="73" spans="1:26" ht="12" customHeight="1" x14ac:dyDescent="0.25">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row>
    <row r="74" spans="1:26" ht="12" customHeight="1" x14ac:dyDescent="0.25">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row>
    <row r="75" spans="1:26" ht="12" customHeight="1" x14ac:dyDescent="0.2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row>
    <row r="76" spans="1:26" ht="12" customHeight="1" x14ac:dyDescent="0.25">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row>
    <row r="77" spans="1:26" ht="12" customHeight="1"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row>
    <row r="78" spans="1:26" ht="12" customHeight="1" x14ac:dyDescent="0.25">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row>
    <row r="79" spans="1:26" ht="12" customHeight="1" x14ac:dyDescent="0.25">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row>
    <row r="80" spans="1:26" ht="12" customHeight="1"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row>
    <row r="81" spans="1:26" ht="12" customHeight="1" x14ac:dyDescent="0.25">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row>
    <row r="82" spans="1:26" ht="12" customHeight="1" x14ac:dyDescent="0.25">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row>
    <row r="83" spans="1:26" ht="12" customHeight="1" x14ac:dyDescent="0.25">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row>
    <row r="84" spans="1:26" ht="12" customHeight="1" x14ac:dyDescent="0.25">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row>
    <row r="85" spans="1:26" ht="12" customHeight="1" x14ac:dyDescent="0.25">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row>
    <row r="86" spans="1:26" ht="12" customHeight="1" x14ac:dyDescent="0.25">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row>
    <row r="87" spans="1:26" ht="12" customHeight="1" x14ac:dyDescent="0.25">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row>
    <row r="88" spans="1:26" ht="12" customHeight="1" x14ac:dyDescent="0.25">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row>
    <row r="89" spans="1:26" ht="12" customHeight="1" x14ac:dyDescent="0.25">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row>
    <row r="90" spans="1:26" ht="12" customHeight="1" x14ac:dyDescent="0.25">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row>
    <row r="91" spans="1:26" ht="12" customHeight="1" x14ac:dyDescent="0.25">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row>
    <row r="92" spans="1:26" ht="12" customHeight="1" x14ac:dyDescent="0.25">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row>
    <row r="93" spans="1:26" ht="12" customHeight="1" x14ac:dyDescent="0.25">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row>
    <row r="94" spans="1:26" ht="12" customHeight="1" x14ac:dyDescent="0.25">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row>
    <row r="95" spans="1:26" ht="12" customHeight="1" x14ac:dyDescent="0.25">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row>
    <row r="96" spans="1:26" ht="12" customHeight="1" x14ac:dyDescent="0.25">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row>
    <row r="97" spans="1:26" ht="12" customHeight="1" x14ac:dyDescent="0.25">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row>
    <row r="98" spans="1:26" ht="12" customHeight="1" x14ac:dyDescent="0.25">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row>
    <row r="99" spans="1:26" ht="12" customHeight="1" x14ac:dyDescent="0.25">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row>
    <row r="100" spans="1:26" ht="12" customHeight="1" x14ac:dyDescent="0.25">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row>
    <row r="101" spans="1:26" ht="12" customHeight="1" x14ac:dyDescent="0.25">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row>
    <row r="102" spans="1:26" ht="12" customHeight="1" x14ac:dyDescent="0.25">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row>
    <row r="103" spans="1:26" ht="12" customHeight="1" x14ac:dyDescent="0.25">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row>
    <row r="104" spans="1:26" ht="12" customHeight="1" x14ac:dyDescent="0.25">
      <c r="A104" s="99"/>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row>
    <row r="105" spans="1:26" ht="12" customHeight="1" x14ac:dyDescent="0.25">
      <c r="A105" s="99"/>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row>
    <row r="106" spans="1:26" ht="12" customHeight="1" x14ac:dyDescent="0.25">
      <c r="A106" s="99"/>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row>
    <row r="107" spans="1:26" ht="12" customHeight="1" x14ac:dyDescent="0.25">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row>
    <row r="108" spans="1:26" ht="12" customHeight="1" x14ac:dyDescent="0.25">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row>
    <row r="109" spans="1:26" ht="12" customHeight="1" x14ac:dyDescent="0.25">
      <c r="A109" s="99"/>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row>
    <row r="110" spans="1:26" ht="12" customHeight="1" x14ac:dyDescent="0.25">
      <c r="A110" s="99"/>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row>
    <row r="111" spans="1:26" ht="12" customHeight="1" x14ac:dyDescent="0.25">
      <c r="A111" s="99"/>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row>
    <row r="112" spans="1:26" ht="12" customHeight="1" x14ac:dyDescent="0.25">
      <c r="A112" s="99"/>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row>
    <row r="113" spans="1:26" ht="12" customHeight="1" x14ac:dyDescent="0.25">
      <c r="A113" s="99"/>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row>
    <row r="114" spans="1:26" ht="12" customHeight="1" x14ac:dyDescent="0.25">
      <c r="A114" s="99"/>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row>
    <row r="115" spans="1:26" ht="12" customHeight="1" x14ac:dyDescent="0.25">
      <c r="A115" s="99"/>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row>
    <row r="116" spans="1:26" ht="12" customHeight="1" x14ac:dyDescent="0.25">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row>
    <row r="117" spans="1:26" ht="12" customHeight="1" x14ac:dyDescent="0.25">
      <c r="A117" s="99"/>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row>
    <row r="118" spans="1:26" ht="12" customHeight="1" x14ac:dyDescent="0.25">
      <c r="A118" s="99"/>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row>
    <row r="119" spans="1:26" ht="12" customHeight="1" x14ac:dyDescent="0.25">
      <c r="A119" s="99"/>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row>
    <row r="120" spans="1:26" ht="12" customHeight="1" x14ac:dyDescent="0.25">
      <c r="A120" s="99"/>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row>
    <row r="121" spans="1:26" ht="12" customHeight="1" x14ac:dyDescent="0.25">
      <c r="A121" s="99"/>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row>
    <row r="122" spans="1:26" ht="12" customHeight="1" x14ac:dyDescent="0.25">
      <c r="A122" s="99"/>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row>
    <row r="123" spans="1:26" ht="12" customHeight="1" x14ac:dyDescent="0.25">
      <c r="A123" s="99"/>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row>
    <row r="124" spans="1:26" ht="12" customHeight="1" x14ac:dyDescent="0.25">
      <c r="A124" s="99"/>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row>
    <row r="125" spans="1:26" ht="12" customHeight="1" x14ac:dyDescent="0.25">
      <c r="A125" s="99"/>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row>
    <row r="126" spans="1:26" ht="12" customHeight="1" x14ac:dyDescent="0.25">
      <c r="A126" s="99"/>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row>
    <row r="127" spans="1:26" ht="12" customHeight="1" x14ac:dyDescent="0.25">
      <c r="A127" s="99"/>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row>
    <row r="128" spans="1:26" ht="12" customHeight="1" x14ac:dyDescent="0.25">
      <c r="A128" s="99"/>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row>
    <row r="129" spans="1:26" ht="12" customHeight="1" x14ac:dyDescent="0.25">
      <c r="A129" s="99"/>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row>
    <row r="130" spans="1:26" ht="12" customHeight="1" x14ac:dyDescent="0.25">
      <c r="A130" s="99"/>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row>
    <row r="131" spans="1:26" ht="12" customHeight="1" x14ac:dyDescent="0.25">
      <c r="A131" s="99"/>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row>
    <row r="132" spans="1:26" ht="12" customHeight="1" x14ac:dyDescent="0.25">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row>
    <row r="133" spans="1:26" ht="12" customHeight="1" x14ac:dyDescent="0.25">
      <c r="A133" s="99"/>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row>
    <row r="134" spans="1:26" ht="12" customHeight="1" x14ac:dyDescent="0.25">
      <c r="A134" s="99"/>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row>
    <row r="135" spans="1:26" ht="12" customHeight="1" x14ac:dyDescent="0.25">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row>
    <row r="136" spans="1:26" ht="12" customHeight="1" x14ac:dyDescent="0.25">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row>
    <row r="137" spans="1:26" ht="12" customHeight="1" x14ac:dyDescent="0.25">
      <c r="A137" s="99"/>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row>
    <row r="138" spans="1:26" ht="12" customHeight="1" x14ac:dyDescent="0.25">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row>
    <row r="139" spans="1:26" ht="12" customHeight="1" x14ac:dyDescent="0.25">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row>
    <row r="140" spans="1:26" ht="12" customHeight="1" x14ac:dyDescent="0.25">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row>
    <row r="141" spans="1:26" ht="12" customHeight="1" x14ac:dyDescent="0.25">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row>
    <row r="142" spans="1:26" ht="12" customHeight="1" x14ac:dyDescent="0.25">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row>
    <row r="143" spans="1:26" ht="12" customHeight="1" x14ac:dyDescent="0.25">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row>
    <row r="144" spans="1:26" ht="12" customHeight="1" x14ac:dyDescent="0.25">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row>
    <row r="145" spans="1:26" ht="12" customHeight="1" x14ac:dyDescent="0.25">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row>
    <row r="146" spans="1:26" ht="12" customHeight="1" x14ac:dyDescent="0.25">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row>
    <row r="147" spans="1:26" ht="12" customHeight="1" x14ac:dyDescent="0.25">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row>
    <row r="148" spans="1:26" ht="12" customHeight="1" x14ac:dyDescent="0.25">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row>
    <row r="149" spans="1:26" ht="12" customHeight="1" x14ac:dyDescent="0.25">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row>
    <row r="150" spans="1:26" ht="12" customHeight="1" x14ac:dyDescent="0.25">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row>
    <row r="151" spans="1:26" ht="12" customHeight="1" x14ac:dyDescent="0.25">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row>
    <row r="152" spans="1:26" ht="12" customHeight="1" x14ac:dyDescent="0.25">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row>
    <row r="153" spans="1:26" ht="12" customHeight="1" x14ac:dyDescent="0.2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row>
    <row r="154" spans="1:26" ht="12" customHeight="1" x14ac:dyDescent="0.25">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row>
    <row r="155" spans="1:26" ht="12" customHeight="1" x14ac:dyDescent="0.25">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row>
    <row r="156" spans="1:26" ht="12" customHeight="1" x14ac:dyDescent="0.25">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row>
    <row r="157" spans="1:26" ht="12" customHeight="1" x14ac:dyDescent="0.25">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row>
    <row r="158" spans="1:26" ht="12" customHeight="1" x14ac:dyDescent="0.25">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row>
    <row r="159" spans="1:26" ht="12" customHeight="1" x14ac:dyDescent="0.25">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row>
    <row r="160" spans="1:26" ht="12" customHeight="1" x14ac:dyDescent="0.25">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row>
    <row r="161" spans="1:26" ht="12" customHeight="1" x14ac:dyDescent="0.25">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row>
    <row r="162" spans="1:26" ht="12" customHeight="1" x14ac:dyDescent="0.25">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row>
    <row r="163" spans="1:26" ht="12" customHeight="1" x14ac:dyDescent="0.25">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row>
    <row r="164" spans="1:26" ht="12" customHeight="1" x14ac:dyDescent="0.2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row>
    <row r="165" spans="1:26" ht="12" customHeight="1" x14ac:dyDescent="0.25">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row>
    <row r="166" spans="1:26" ht="12" customHeight="1" x14ac:dyDescent="0.25">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row>
    <row r="167" spans="1:26" ht="12" customHeight="1" x14ac:dyDescent="0.25">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row>
    <row r="168" spans="1:26" ht="12" customHeight="1" x14ac:dyDescent="0.25">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row>
    <row r="169" spans="1:26" ht="12" customHeight="1" x14ac:dyDescent="0.25">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row>
    <row r="170" spans="1:26" ht="12" customHeight="1" x14ac:dyDescent="0.25">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row>
    <row r="171" spans="1:26" ht="12" customHeight="1" x14ac:dyDescent="0.25">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row>
    <row r="172" spans="1:26" ht="12" customHeight="1" x14ac:dyDescent="0.25">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row>
    <row r="173" spans="1:26" ht="12" customHeight="1" x14ac:dyDescent="0.25">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row>
    <row r="174" spans="1:26" ht="12" customHeight="1" x14ac:dyDescent="0.25">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row>
    <row r="175" spans="1:26" ht="12" customHeight="1" x14ac:dyDescent="0.25">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row>
    <row r="176" spans="1:26" ht="12" customHeight="1" x14ac:dyDescent="0.25">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row>
    <row r="177" spans="1:26" ht="12" customHeight="1" x14ac:dyDescent="0.25">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row>
    <row r="178" spans="1:26" ht="12" customHeight="1" x14ac:dyDescent="0.25">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row>
    <row r="179" spans="1:26" ht="12" customHeight="1" x14ac:dyDescent="0.25">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row>
    <row r="180" spans="1:26" ht="12" customHeight="1" x14ac:dyDescent="0.25">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row>
    <row r="181" spans="1:26" ht="12" customHeight="1" x14ac:dyDescent="0.25">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row>
    <row r="182" spans="1:26" ht="12" customHeight="1" x14ac:dyDescent="0.25">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row>
    <row r="183" spans="1:26" ht="12" customHeight="1" x14ac:dyDescent="0.25">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row>
    <row r="184" spans="1:26" ht="12" customHeight="1" x14ac:dyDescent="0.25">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row>
    <row r="185" spans="1:26" ht="12" customHeight="1" x14ac:dyDescent="0.25">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row>
    <row r="186" spans="1:26" ht="12" customHeight="1" x14ac:dyDescent="0.25">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row>
    <row r="187" spans="1:26" ht="12" customHeight="1" x14ac:dyDescent="0.25">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row>
    <row r="188" spans="1:26" ht="12" customHeight="1" x14ac:dyDescent="0.25">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row>
    <row r="189" spans="1:26" ht="12" customHeight="1" x14ac:dyDescent="0.25">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row>
    <row r="190" spans="1:26" ht="12" customHeight="1" x14ac:dyDescent="0.25">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row>
    <row r="191" spans="1:26" ht="12" customHeight="1" x14ac:dyDescent="0.25">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row>
    <row r="192" spans="1:26" ht="12" customHeight="1" x14ac:dyDescent="0.25">
      <c r="A192" s="99"/>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row>
    <row r="193" spans="1:26" ht="12" customHeight="1" x14ac:dyDescent="0.25">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row>
    <row r="194" spans="1:26" ht="12" customHeight="1" x14ac:dyDescent="0.25">
      <c r="A194" s="99"/>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row>
    <row r="195" spans="1:26" ht="12" customHeight="1" x14ac:dyDescent="0.25">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row>
    <row r="196" spans="1:26" ht="12" customHeight="1" x14ac:dyDescent="0.25">
      <c r="A196" s="99"/>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row>
    <row r="197" spans="1:26" ht="12" customHeight="1" x14ac:dyDescent="0.25">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row>
    <row r="198" spans="1:26" ht="12" customHeight="1" x14ac:dyDescent="0.25">
      <c r="A198" s="99"/>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row>
    <row r="199" spans="1:26" ht="12" customHeight="1" x14ac:dyDescent="0.25">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row>
    <row r="200" spans="1:26" ht="12" customHeight="1" x14ac:dyDescent="0.25">
      <c r="A200" s="99"/>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row>
    <row r="201" spans="1:26" ht="12" customHeight="1" x14ac:dyDescent="0.25">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row>
    <row r="202" spans="1:26" ht="12" customHeight="1" x14ac:dyDescent="0.25">
      <c r="A202" s="99"/>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row>
    <row r="203" spans="1:26" ht="12" customHeight="1" x14ac:dyDescent="0.25">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row>
    <row r="204" spans="1:26" ht="12" customHeight="1" x14ac:dyDescent="0.25">
      <c r="A204" s="99"/>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row>
    <row r="205" spans="1:26" ht="12" customHeight="1" x14ac:dyDescent="0.25">
      <c r="A205" s="99"/>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row>
    <row r="206" spans="1:26" ht="12" customHeight="1" x14ac:dyDescent="0.25">
      <c r="A206" s="99"/>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row>
    <row r="207" spans="1:26" ht="12" customHeight="1" x14ac:dyDescent="0.25">
      <c r="A207" s="99"/>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row>
    <row r="208" spans="1:26" ht="12" customHeight="1" x14ac:dyDescent="0.25">
      <c r="A208" s="99"/>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row>
    <row r="209" spans="1:26" ht="12" customHeight="1" x14ac:dyDescent="0.25">
      <c r="A209" s="99"/>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row>
    <row r="210" spans="1:26" ht="12" customHeight="1" x14ac:dyDescent="0.25">
      <c r="A210" s="99"/>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row>
    <row r="211" spans="1:26" ht="12" customHeight="1" x14ac:dyDescent="0.25">
      <c r="A211" s="99"/>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row>
    <row r="212" spans="1:26" ht="12" customHeight="1" x14ac:dyDescent="0.25">
      <c r="A212" s="99"/>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row>
    <row r="213" spans="1:26" ht="12" customHeight="1" x14ac:dyDescent="0.25">
      <c r="A213" s="99"/>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row>
    <row r="214" spans="1:26" ht="12" customHeight="1" x14ac:dyDescent="0.25">
      <c r="A214" s="99"/>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row>
    <row r="215" spans="1:26" ht="12" customHeight="1" x14ac:dyDescent="0.25">
      <c r="A215" s="99"/>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row>
    <row r="216" spans="1:26" ht="12" customHeight="1" x14ac:dyDescent="0.25">
      <c r="A216" s="99"/>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row>
    <row r="217" spans="1:26" ht="12" customHeight="1" x14ac:dyDescent="0.25">
      <c r="A217" s="99"/>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row>
    <row r="218" spans="1:26" ht="12" customHeight="1" x14ac:dyDescent="0.25">
      <c r="A218" s="99"/>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row>
    <row r="219" spans="1:26" ht="12" customHeight="1" x14ac:dyDescent="0.25">
      <c r="A219" s="99"/>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row>
    <row r="220" spans="1:26" ht="12" customHeight="1" x14ac:dyDescent="0.25">
      <c r="A220" s="99"/>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row>
    <row r="221" spans="1:26" ht="12" customHeight="1" x14ac:dyDescent="0.25">
      <c r="A221" s="99"/>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row>
    <row r="222" spans="1:26" ht="12" customHeight="1" x14ac:dyDescent="0.25">
      <c r="A222" s="99"/>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row>
    <row r="223" spans="1:26" ht="12" customHeight="1" x14ac:dyDescent="0.25">
      <c r="A223" s="99"/>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row>
    <row r="224" spans="1:26" ht="12" customHeight="1" x14ac:dyDescent="0.25">
      <c r="A224" s="99"/>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row>
    <row r="225" spans="1:26" ht="12" customHeight="1" x14ac:dyDescent="0.25">
      <c r="A225" s="99"/>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row>
    <row r="226" spans="1:26" ht="12" customHeight="1" x14ac:dyDescent="0.25">
      <c r="A226" s="99"/>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row>
    <row r="227" spans="1:26" ht="12" customHeight="1" x14ac:dyDescent="0.25">
      <c r="A227" s="99"/>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row>
    <row r="228" spans="1:26" ht="12" customHeight="1" x14ac:dyDescent="0.25">
      <c r="A228" s="99"/>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row>
    <row r="229" spans="1:26" ht="12" customHeight="1" x14ac:dyDescent="0.25">
      <c r="A229" s="99"/>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row>
    <row r="230" spans="1:26" ht="12" customHeight="1" x14ac:dyDescent="0.25">
      <c r="A230" s="99"/>
      <c r="B230" s="99"/>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row>
    <row r="231" spans="1:26" ht="12" customHeight="1" x14ac:dyDescent="0.25">
      <c r="A231" s="99"/>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row>
    <row r="232" spans="1:26" ht="12" customHeight="1" x14ac:dyDescent="0.25">
      <c r="A232" s="99"/>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row>
    <row r="233" spans="1:26" ht="12" customHeight="1" x14ac:dyDescent="0.25">
      <c r="A233" s="99"/>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row>
    <row r="234" spans="1:26" ht="12" customHeight="1" x14ac:dyDescent="0.25">
      <c r="A234" s="99"/>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row>
    <row r="235" spans="1:26" ht="12" customHeight="1" x14ac:dyDescent="0.25">
      <c r="A235" s="99"/>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row>
    <row r="236" spans="1:26" ht="12" customHeight="1" x14ac:dyDescent="0.25">
      <c r="A236" s="99"/>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row>
    <row r="237" spans="1:26" ht="12" customHeight="1" x14ac:dyDescent="0.25">
      <c r="A237" s="99"/>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row>
    <row r="238" spans="1:26" ht="12" customHeight="1" x14ac:dyDescent="0.25">
      <c r="A238" s="99"/>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row>
    <row r="239" spans="1:26" ht="12" customHeight="1" x14ac:dyDescent="0.25">
      <c r="A239" s="99"/>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row>
    <row r="240" spans="1:26" ht="12" customHeight="1" x14ac:dyDescent="0.25">
      <c r="A240" s="99"/>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row>
    <row r="241" spans="1:26" ht="12" customHeight="1" x14ac:dyDescent="0.25">
      <c r="A241" s="99"/>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row>
    <row r="242" spans="1:26" ht="12" customHeight="1" x14ac:dyDescent="0.25">
      <c r="A242" s="99"/>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row>
    <row r="243" spans="1:26" ht="12" customHeight="1" x14ac:dyDescent="0.25">
      <c r="A243" s="99"/>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row>
    <row r="244" spans="1:26" ht="12" customHeight="1" x14ac:dyDescent="0.25">
      <c r="A244" s="99"/>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row>
    <row r="245" spans="1:26" ht="12" customHeight="1" x14ac:dyDescent="0.25">
      <c r="A245" s="99"/>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row>
    <row r="246" spans="1:26" ht="12" customHeight="1" x14ac:dyDescent="0.25">
      <c r="A246" s="99"/>
      <c r="B246" s="99"/>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row>
    <row r="247" spans="1:26" ht="12" customHeight="1" x14ac:dyDescent="0.25">
      <c r="A247" s="99"/>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row>
    <row r="248" spans="1:26" ht="12" customHeight="1" x14ac:dyDescent="0.25">
      <c r="A248" s="99"/>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row>
    <row r="249" spans="1:26" ht="12" customHeight="1" x14ac:dyDescent="0.25">
      <c r="A249" s="99"/>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row>
    <row r="250" spans="1:26" ht="12" customHeight="1" x14ac:dyDescent="0.25">
      <c r="A250" s="99"/>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row>
    <row r="251" spans="1:26" ht="12" customHeight="1" x14ac:dyDescent="0.25">
      <c r="A251" s="99"/>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row>
    <row r="252" spans="1:26" ht="12" customHeight="1" x14ac:dyDescent="0.25">
      <c r="A252" s="99"/>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row>
    <row r="253" spans="1:26" ht="12" customHeight="1" x14ac:dyDescent="0.25">
      <c r="A253" s="99"/>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row>
    <row r="254" spans="1:26" ht="12" customHeight="1" x14ac:dyDescent="0.25">
      <c r="A254" s="99"/>
      <c r="B254" s="99"/>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row>
    <row r="255" spans="1:26" ht="12" customHeight="1" x14ac:dyDescent="0.25">
      <c r="A255" s="99"/>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row>
    <row r="256" spans="1:26" ht="12" customHeight="1" x14ac:dyDescent="0.25">
      <c r="A256" s="99"/>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row>
    <row r="257" spans="1:26" ht="12" customHeight="1" x14ac:dyDescent="0.25">
      <c r="A257" s="99"/>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row>
    <row r="258" spans="1:26" ht="12" customHeight="1" x14ac:dyDescent="0.25">
      <c r="A258" s="99"/>
      <c r="B258" s="99"/>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row>
    <row r="259" spans="1:26" ht="12" customHeight="1" x14ac:dyDescent="0.25">
      <c r="A259" s="99"/>
      <c r="B259" s="99"/>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row>
    <row r="260" spans="1:26" ht="12" customHeight="1" x14ac:dyDescent="0.25">
      <c r="A260" s="99"/>
      <c r="B260" s="99"/>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row>
    <row r="261" spans="1:26" ht="12" customHeight="1" x14ac:dyDescent="0.25">
      <c r="A261" s="99"/>
      <c r="B261" s="99"/>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row>
    <row r="262" spans="1:26" ht="12" customHeight="1" x14ac:dyDescent="0.25">
      <c r="A262" s="99"/>
      <c r="B262" s="99"/>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row>
    <row r="263" spans="1:26" ht="12" customHeight="1" x14ac:dyDescent="0.25">
      <c r="A263" s="99"/>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row>
    <row r="264" spans="1:26" ht="12" customHeight="1" x14ac:dyDescent="0.25">
      <c r="A264" s="99"/>
      <c r="B264" s="99"/>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row>
    <row r="265" spans="1:26" ht="12" customHeight="1" x14ac:dyDescent="0.25">
      <c r="A265" s="99"/>
      <c r="B265" s="99"/>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row>
    <row r="266" spans="1:26" ht="12" customHeight="1" x14ac:dyDescent="0.25">
      <c r="A266" s="99"/>
      <c r="B266" s="99"/>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row>
    <row r="267" spans="1:26" ht="12" customHeight="1" x14ac:dyDescent="0.25">
      <c r="A267" s="99"/>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row>
    <row r="268" spans="1:26" ht="12" customHeight="1" x14ac:dyDescent="0.25">
      <c r="A268" s="99"/>
      <c r="B268" s="99"/>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row>
    <row r="269" spans="1:26" ht="12" customHeight="1" x14ac:dyDescent="0.25">
      <c r="A269" s="99"/>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row>
    <row r="270" spans="1:26" ht="12" customHeight="1" x14ac:dyDescent="0.25">
      <c r="A270" s="99"/>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row>
    <row r="271" spans="1:26" ht="12" customHeight="1" x14ac:dyDescent="0.25">
      <c r="A271" s="99"/>
      <c r="B271" s="99"/>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row>
    <row r="272" spans="1:26" ht="12" customHeight="1" x14ac:dyDescent="0.25">
      <c r="A272" s="99"/>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row>
    <row r="273" spans="1:26" ht="12" customHeight="1" x14ac:dyDescent="0.25">
      <c r="A273" s="99"/>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row>
    <row r="274" spans="1:26" ht="12" customHeight="1" x14ac:dyDescent="0.25">
      <c r="A274" s="99"/>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row>
    <row r="275" spans="1:26" ht="12" customHeight="1" x14ac:dyDescent="0.25">
      <c r="A275" s="99"/>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row>
    <row r="276" spans="1:26" ht="12" customHeight="1" x14ac:dyDescent="0.25">
      <c r="A276" s="99"/>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row>
    <row r="277" spans="1:26" ht="12" customHeight="1" x14ac:dyDescent="0.25">
      <c r="A277" s="99"/>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row>
    <row r="278" spans="1:26" ht="12" customHeight="1" x14ac:dyDescent="0.25">
      <c r="A278" s="99"/>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row>
    <row r="279" spans="1:26" ht="12" customHeight="1" x14ac:dyDescent="0.25">
      <c r="A279" s="99"/>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row>
    <row r="280" spans="1:26" ht="12" customHeight="1" x14ac:dyDescent="0.25">
      <c r="A280" s="99"/>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row>
    <row r="281" spans="1:26" ht="12" customHeight="1" x14ac:dyDescent="0.25">
      <c r="A281" s="99"/>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row>
    <row r="282" spans="1:26" ht="12" customHeight="1" x14ac:dyDescent="0.25">
      <c r="A282" s="99"/>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row>
    <row r="283" spans="1:26" ht="12" customHeight="1" x14ac:dyDescent="0.25">
      <c r="A283" s="99"/>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row>
    <row r="284" spans="1:26" ht="12" customHeight="1" x14ac:dyDescent="0.25">
      <c r="A284" s="99"/>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row>
    <row r="285" spans="1:26" ht="12" customHeight="1" x14ac:dyDescent="0.25">
      <c r="A285" s="99"/>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row>
    <row r="286" spans="1:26" ht="12" customHeight="1" x14ac:dyDescent="0.25">
      <c r="A286" s="99"/>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row>
    <row r="287" spans="1:26" ht="12" customHeight="1" x14ac:dyDescent="0.25">
      <c r="A287" s="99"/>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row>
    <row r="288" spans="1:26" ht="12" customHeight="1" x14ac:dyDescent="0.25">
      <c r="A288" s="99"/>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row>
    <row r="289" spans="1:26" ht="12" customHeight="1" x14ac:dyDescent="0.25">
      <c r="A289" s="99"/>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row>
    <row r="290" spans="1:26" ht="12" customHeight="1" x14ac:dyDescent="0.25">
      <c r="A290" s="99"/>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row>
    <row r="291" spans="1:26" ht="12" customHeight="1" x14ac:dyDescent="0.25">
      <c r="A291" s="99"/>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row>
    <row r="292" spans="1:26" ht="12" customHeight="1" x14ac:dyDescent="0.25">
      <c r="A292" s="99"/>
      <c r="B292" s="99"/>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row>
    <row r="293" spans="1:26" ht="12" customHeight="1" x14ac:dyDescent="0.25">
      <c r="A293" s="99"/>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row>
    <row r="294" spans="1:26" ht="12" customHeight="1" x14ac:dyDescent="0.25">
      <c r="A294" s="99"/>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row>
    <row r="295" spans="1:26" ht="12" customHeight="1" x14ac:dyDescent="0.25">
      <c r="A295" s="99"/>
      <c r="B295" s="99"/>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row>
    <row r="296" spans="1:26" ht="12" customHeight="1" x14ac:dyDescent="0.25">
      <c r="A296" s="99"/>
      <c r="B296" s="99"/>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row>
    <row r="297" spans="1:26" ht="12" customHeight="1" x14ac:dyDescent="0.25">
      <c r="A297" s="99"/>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row>
    <row r="298" spans="1:26" ht="12" customHeight="1" x14ac:dyDescent="0.25">
      <c r="A298" s="99"/>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row>
    <row r="299" spans="1:26" ht="12" customHeight="1" x14ac:dyDescent="0.25">
      <c r="A299" s="99"/>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row>
    <row r="300" spans="1:26" ht="12" customHeight="1" x14ac:dyDescent="0.25">
      <c r="A300" s="99"/>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row>
    <row r="301" spans="1:26" ht="12" customHeight="1" x14ac:dyDescent="0.25">
      <c r="A301" s="99"/>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row>
    <row r="302" spans="1:26" ht="12" customHeight="1" x14ac:dyDescent="0.25">
      <c r="A302" s="99"/>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row>
    <row r="303" spans="1:26" ht="12" customHeight="1" x14ac:dyDescent="0.25">
      <c r="A303" s="99"/>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row>
    <row r="304" spans="1:26" ht="12" customHeight="1" x14ac:dyDescent="0.25">
      <c r="A304" s="99"/>
      <c r="B304" s="99"/>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row>
    <row r="305" spans="1:26" ht="12" customHeight="1" x14ac:dyDescent="0.25">
      <c r="A305" s="99"/>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row>
    <row r="306" spans="1:26" ht="12" customHeight="1" x14ac:dyDescent="0.25">
      <c r="A306" s="99"/>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row>
    <row r="307" spans="1:26" ht="12" customHeight="1" x14ac:dyDescent="0.25">
      <c r="A307" s="99"/>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row>
    <row r="308" spans="1:26" ht="12" customHeight="1" x14ac:dyDescent="0.25">
      <c r="A308" s="99"/>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row>
    <row r="309" spans="1:26" ht="12" customHeight="1" x14ac:dyDescent="0.25">
      <c r="A309" s="99"/>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row>
    <row r="310" spans="1:26" ht="12" customHeight="1" x14ac:dyDescent="0.25">
      <c r="A310" s="99"/>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row>
    <row r="311" spans="1:26" ht="12" customHeight="1" x14ac:dyDescent="0.25">
      <c r="A311" s="99"/>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row>
    <row r="312" spans="1:26" ht="12" customHeight="1" x14ac:dyDescent="0.25">
      <c r="A312" s="99"/>
      <c r="B312" s="99"/>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row>
    <row r="313" spans="1:26" ht="12" customHeight="1" x14ac:dyDescent="0.25">
      <c r="A313" s="99"/>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row>
    <row r="314" spans="1:26" ht="12" customHeight="1" x14ac:dyDescent="0.25">
      <c r="A314" s="99"/>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row>
    <row r="315" spans="1:26" ht="12" customHeight="1" x14ac:dyDescent="0.25">
      <c r="A315" s="99"/>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row>
    <row r="316" spans="1:26" ht="12" customHeight="1" x14ac:dyDescent="0.25">
      <c r="A316" s="99"/>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row>
    <row r="317" spans="1:26" ht="12" customHeight="1" x14ac:dyDescent="0.25">
      <c r="A317" s="99"/>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row>
    <row r="318" spans="1:26" ht="12" customHeight="1" x14ac:dyDescent="0.25">
      <c r="A318" s="99"/>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row>
    <row r="319" spans="1:26" ht="12" customHeight="1" x14ac:dyDescent="0.25">
      <c r="A319" s="99"/>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row>
    <row r="320" spans="1:26" ht="12" customHeight="1" x14ac:dyDescent="0.25">
      <c r="A320" s="99"/>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row>
    <row r="321" spans="1:26" ht="12" customHeight="1" x14ac:dyDescent="0.25">
      <c r="A321" s="99"/>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row>
    <row r="322" spans="1:26" ht="12" customHeight="1" x14ac:dyDescent="0.25">
      <c r="A322" s="99"/>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row>
    <row r="323" spans="1:26" ht="12" customHeight="1" x14ac:dyDescent="0.25">
      <c r="A323" s="99"/>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row>
    <row r="324" spans="1:26" ht="12" customHeight="1" x14ac:dyDescent="0.25">
      <c r="A324" s="99"/>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row>
    <row r="325" spans="1:26" ht="12" customHeight="1" x14ac:dyDescent="0.25">
      <c r="A325" s="99"/>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row>
    <row r="326" spans="1:26" ht="12" customHeight="1" x14ac:dyDescent="0.25">
      <c r="A326" s="99"/>
      <c r="B326" s="99"/>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row>
    <row r="327" spans="1:26" ht="12" customHeight="1" x14ac:dyDescent="0.25">
      <c r="A327" s="99"/>
      <c r="B327" s="99"/>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row>
    <row r="328" spans="1:26" ht="12" customHeight="1" x14ac:dyDescent="0.25">
      <c r="A328" s="99"/>
      <c r="B328" s="99"/>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row>
    <row r="329" spans="1:26" ht="12" customHeight="1" x14ac:dyDescent="0.25">
      <c r="A329" s="99"/>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row>
    <row r="330" spans="1:26" ht="12" customHeight="1" x14ac:dyDescent="0.25">
      <c r="A330" s="99"/>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row>
    <row r="331" spans="1:26" ht="12" customHeight="1" x14ac:dyDescent="0.25">
      <c r="A331" s="99"/>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row>
    <row r="332" spans="1:26" ht="12" customHeight="1" x14ac:dyDescent="0.25">
      <c r="A332" s="99"/>
      <c r="B332" s="99"/>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row>
    <row r="333" spans="1:26" ht="12" customHeight="1" x14ac:dyDescent="0.25">
      <c r="A333" s="99"/>
      <c r="B333" s="99"/>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row>
    <row r="334" spans="1:26" ht="12" customHeight="1" x14ac:dyDescent="0.25">
      <c r="A334" s="99"/>
      <c r="B334" s="99"/>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row>
    <row r="335" spans="1:26" ht="12" customHeight="1" x14ac:dyDescent="0.25">
      <c r="A335" s="99"/>
      <c r="B335" s="99"/>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row>
    <row r="336" spans="1:26" ht="12" customHeight="1" x14ac:dyDescent="0.25">
      <c r="A336" s="99"/>
      <c r="B336" s="99"/>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row>
    <row r="337" spans="1:26" ht="12" customHeight="1" x14ac:dyDescent="0.25">
      <c r="A337" s="99"/>
      <c r="B337" s="99"/>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row>
    <row r="338" spans="1:26" ht="12" customHeight="1" x14ac:dyDescent="0.25">
      <c r="A338" s="99"/>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row>
    <row r="339" spans="1:26" ht="12" customHeight="1" x14ac:dyDescent="0.25">
      <c r="A339" s="99"/>
      <c r="B339" s="99"/>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row>
    <row r="340" spans="1:26" ht="12" customHeight="1" x14ac:dyDescent="0.25">
      <c r="A340" s="99"/>
      <c r="B340" s="99"/>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row>
    <row r="341" spans="1:26" ht="12" customHeight="1" x14ac:dyDescent="0.25">
      <c r="A341" s="99"/>
      <c r="B341" s="99"/>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row>
    <row r="342" spans="1:26" ht="12" customHeight="1" x14ac:dyDescent="0.25">
      <c r="A342" s="99"/>
      <c r="B342" s="99"/>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row>
    <row r="343" spans="1:26" ht="12" customHeight="1" x14ac:dyDescent="0.25">
      <c r="A343" s="99"/>
      <c r="B343" s="99"/>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row>
    <row r="344" spans="1:26" ht="12" customHeight="1" x14ac:dyDescent="0.25">
      <c r="A344" s="99"/>
      <c r="B344" s="99"/>
      <c r="C344" s="99"/>
      <c r="D344" s="99"/>
      <c r="E344" s="99"/>
      <c r="F344" s="99"/>
      <c r="G344" s="99"/>
      <c r="H344" s="99"/>
      <c r="I344" s="99"/>
      <c r="J344" s="99"/>
      <c r="K344" s="99"/>
      <c r="L344" s="99"/>
      <c r="M344" s="99"/>
      <c r="N344" s="99"/>
      <c r="O344" s="99"/>
      <c r="P344" s="99"/>
      <c r="Q344" s="99"/>
      <c r="R344" s="99"/>
      <c r="S344" s="99"/>
      <c r="T344" s="99"/>
      <c r="U344" s="99"/>
      <c r="V344" s="99"/>
      <c r="W344" s="99"/>
      <c r="X344" s="99"/>
      <c r="Y344" s="99"/>
      <c r="Z344" s="99"/>
    </row>
    <row r="345" spans="1:26" ht="12" customHeight="1" x14ac:dyDescent="0.25">
      <c r="A345" s="99"/>
      <c r="B345" s="99"/>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row>
    <row r="346" spans="1:26" ht="12" customHeight="1" x14ac:dyDescent="0.25">
      <c r="A346" s="99"/>
      <c r="B346" s="99"/>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row>
    <row r="347" spans="1:26" ht="12" customHeight="1" x14ac:dyDescent="0.25">
      <c r="A347" s="99"/>
      <c r="B347" s="99"/>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row>
    <row r="348" spans="1:26" ht="12" customHeight="1" x14ac:dyDescent="0.25">
      <c r="A348" s="99"/>
      <c r="B348" s="99"/>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99"/>
    </row>
    <row r="349" spans="1:26" ht="12" customHeight="1" x14ac:dyDescent="0.25">
      <c r="A349" s="99"/>
      <c r="B349" s="99"/>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99"/>
    </row>
    <row r="350" spans="1:26" ht="12" customHeight="1" x14ac:dyDescent="0.25">
      <c r="A350" s="99"/>
      <c r="B350" s="99"/>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row>
    <row r="351" spans="1:26" ht="12" customHeight="1" x14ac:dyDescent="0.25">
      <c r="A351" s="99"/>
      <c r="B351" s="99"/>
      <c r="C351" s="99"/>
      <c r="D351" s="99"/>
      <c r="E351" s="99"/>
      <c r="F351" s="99"/>
      <c r="G351" s="99"/>
      <c r="H351" s="99"/>
      <c r="I351" s="99"/>
      <c r="J351" s="99"/>
      <c r="K351" s="99"/>
      <c r="L351" s="99"/>
      <c r="M351" s="99"/>
      <c r="N351" s="99"/>
      <c r="O351" s="99"/>
      <c r="P351" s="99"/>
      <c r="Q351" s="99"/>
      <c r="R351" s="99"/>
      <c r="S351" s="99"/>
      <c r="T351" s="99"/>
      <c r="U351" s="99"/>
      <c r="V351" s="99"/>
      <c r="W351" s="99"/>
      <c r="X351" s="99"/>
      <c r="Y351" s="99"/>
      <c r="Z351" s="99"/>
    </row>
    <row r="352" spans="1:26" ht="12" customHeight="1" x14ac:dyDescent="0.25">
      <c r="A352" s="99"/>
      <c r="B352" s="99"/>
      <c r="C352" s="99"/>
      <c r="D352" s="99"/>
      <c r="E352" s="99"/>
      <c r="F352" s="99"/>
      <c r="G352" s="99"/>
      <c r="H352" s="99"/>
      <c r="I352" s="99"/>
      <c r="J352" s="99"/>
      <c r="K352" s="99"/>
      <c r="L352" s="99"/>
      <c r="M352" s="99"/>
      <c r="N352" s="99"/>
      <c r="O352" s="99"/>
      <c r="P352" s="99"/>
      <c r="Q352" s="99"/>
      <c r="R352" s="99"/>
      <c r="S352" s="99"/>
      <c r="T352" s="99"/>
      <c r="U352" s="99"/>
      <c r="V352" s="99"/>
      <c r="W352" s="99"/>
      <c r="X352" s="99"/>
      <c r="Y352" s="99"/>
      <c r="Z352" s="99"/>
    </row>
    <row r="353" spans="1:26" ht="12" customHeight="1" x14ac:dyDescent="0.25">
      <c r="A353" s="99"/>
      <c r="B353" s="99"/>
      <c r="C353" s="99"/>
      <c r="D353" s="99"/>
      <c r="E353" s="99"/>
      <c r="F353" s="99"/>
      <c r="G353" s="99"/>
      <c r="H353" s="99"/>
      <c r="I353" s="99"/>
      <c r="J353" s="99"/>
      <c r="K353" s="99"/>
      <c r="L353" s="99"/>
      <c r="M353" s="99"/>
      <c r="N353" s="99"/>
      <c r="O353" s="99"/>
      <c r="P353" s="99"/>
      <c r="Q353" s="99"/>
      <c r="R353" s="99"/>
      <c r="S353" s="99"/>
      <c r="T353" s="99"/>
      <c r="U353" s="99"/>
      <c r="V353" s="99"/>
      <c r="W353" s="99"/>
      <c r="X353" s="99"/>
      <c r="Y353" s="99"/>
      <c r="Z353" s="99"/>
    </row>
    <row r="354" spans="1:26" ht="12" customHeight="1" x14ac:dyDescent="0.25">
      <c r="A354" s="99"/>
      <c r="B354" s="99"/>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row>
    <row r="355" spans="1:26" ht="12" customHeight="1" x14ac:dyDescent="0.25">
      <c r="A355" s="99"/>
      <c r="B355" s="99"/>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row>
    <row r="356" spans="1:26" ht="12" customHeight="1" x14ac:dyDescent="0.25">
      <c r="A356" s="99"/>
      <c r="B356" s="99"/>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row>
    <row r="357" spans="1:26" ht="12" customHeight="1" x14ac:dyDescent="0.25">
      <c r="A357" s="99"/>
      <c r="B357" s="99"/>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row>
    <row r="358" spans="1:26" ht="12" customHeight="1" x14ac:dyDescent="0.25">
      <c r="A358" s="99"/>
      <c r="B358" s="99"/>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row>
    <row r="359" spans="1:26" ht="12" customHeight="1" x14ac:dyDescent="0.25">
      <c r="A359" s="99"/>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row>
    <row r="360" spans="1:26" ht="12" customHeight="1" x14ac:dyDescent="0.25">
      <c r="A360" s="99"/>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row>
    <row r="361" spans="1:26" ht="12" customHeight="1" x14ac:dyDescent="0.25">
      <c r="A361" s="99"/>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row>
    <row r="362" spans="1:26" ht="12" customHeight="1" x14ac:dyDescent="0.25">
      <c r="A362" s="99"/>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row>
    <row r="363" spans="1:26" ht="12" customHeight="1" x14ac:dyDescent="0.25">
      <c r="A363" s="99"/>
      <c r="B363" s="99"/>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row>
    <row r="364" spans="1:26" ht="12" customHeight="1" x14ac:dyDescent="0.25">
      <c r="A364" s="99"/>
      <c r="B364" s="99"/>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row>
    <row r="365" spans="1:26" ht="12" customHeight="1" x14ac:dyDescent="0.25">
      <c r="A365" s="99"/>
      <c r="B365" s="99"/>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row>
    <row r="366" spans="1:26" ht="12" customHeight="1" x14ac:dyDescent="0.25">
      <c r="A366" s="99"/>
      <c r="B366" s="99"/>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row>
    <row r="367" spans="1:26" ht="12" customHeight="1" x14ac:dyDescent="0.25">
      <c r="A367" s="99"/>
      <c r="B367" s="99"/>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row>
    <row r="368" spans="1:26" ht="12" customHeight="1" x14ac:dyDescent="0.25">
      <c r="A368" s="99"/>
      <c r="B368" s="99"/>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row>
    <row r="369" spans="1:26" ht="12" customHeight="1" x14ac:dyDescent="0.25">
      <c r="A369" s="99"/>
      <c r="B369" s="99"/>
      <c r="C369" s="99"/>
      <c r="D369" s="99"/>
      <c r="E369" s="99"/>
      <c r="F369" s="99"/>
      <c r="G369" s="99"/>
      <c r="H369" s="99"/>
      <c r="I369" s="99"/>
      <c r="J369" s="99"/>
      <c r="K369" s="99"/>
      <c r="L369" s="99"/>
      <c r="M369" s="99"/>
      <c r="N369" s="99"/>
      <c r="O369" s="99"/>
      <c r="P369" s="99"/>
      <c r="Q369" s="99"/>
      <c r="R369" s="99"/>
      <c r="S369" s="99"/>
      <c r="T369" s="99"/>
      <c r="U369" s="99"/>
      <c r="V369" s="99"/>
      <c r="W369" s="99"/>
      <c r="X369" s="99"/>
      <c r="Y369" s="99"/>
      <c r="Z369" s="99"/>
    </row>
    <row r="370" spans="1:26" ht="12" customHeight="1" x14ac:dyDescent="0.25">
      <c r="A370" s="99"/>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row>
    <row r="371" spans="1:26" ht="12" customHeight="1" x14ac:dyDescent="0.25">
      <c r="A371" s="99"/>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row>
    <row r="372" spans="1:26" ht="12" customHeight="1" x14ac:dyDescent="0.25">
      <c r="A372" s="99"/>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row>
    <row r="373" spans="1:26" ht="12" customHeight="1" x14ac:dyDescent="0.25">
      <c r="A373" s="99"/>
      <c r="B373" s="99"/>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row>
    <row r="374" spans="1:26" ht="12" customHeight="1" x14ac:dyDescent="0.25">
      <c r="A374" s="99"/>
      <c r="B374" s="99"/>
      <c r="C374" s="99"/>
      <c r="D374" s="99"/>
      <c r="E374" s="99"/>
      <c r="F374" s="99"/>
      <c r="G374" s="99"/>
      <c r="H374" s="99"/>
      <c r="I374" s="99"/>
      <c r="J374" s="99"/>
      <c r="K374" s="99"/>
      <c r="L374" s="99"/>
      <c r="M374" s="99"/>
      <c r="N374" s="99"/>
      <c r="O374" s="99"/>
      <c r="P374" s="99"/>
      <c r="Q374" s="99"/>
      <c r="R374" s="99"/>
      <c r="S374" s="99"/>
      <c r="T374" s="99"/>
      <c r="U374" s="99"/>
      <c r="V374" s="99"/>
      <c r="W374" s="99"/>
      <c r="X374" s="99"/>
      <c r="Y374" s="99"/>
      <c r="Z374" s="99"/>
    </row>
    <row r="375" spans="1:26" ht="12" customHeight="1" x14ac:dyDescent="0.25">
      <c r="A375" s="99"/>
      <c r="B375" s="99"/>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row>
    <row r="376" spans="1:26" ht="12" customHeight="1" x14ac:dyDescent="0.25">
      <c r="A376" s="99"/>
      <c r="B376" s="99"/>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row>
    <row r="377" spans="1:26" ht="12" customHeight="1" x14ac:dyDescent="0.25">
      <c r="A377" s="99"/>
      <c r="B377" s="99"/>
      <c r="C377" s="99"/>
      <c r="D377" s="99"/>
      <c r="E377" s="99"/>
      <c r="F377" s="99"/>
      <c r="G377" s="99"/>
      <c r="H377" s="99"/>
      <c r="I377" s="99"/>
      <c r="J377" s="99"/>
      <c r="K377" s="99"/>
      <c r="L377" s="99"/>
      <c r="M377" s="99"/>
      <c r="N377" s="99"/>
      <c r="O377" s="99"/>
      <c r="P377" s="99"/>
      <c r="Q377" s="99"/>
      <c r="R377" s="99"/>
      <c r="S377" s="99"/>
      <c r="T377" s="99"/>
      <c r="U377" s="99"/>
      <c r="V377" s="99"/>
      <c r="W377" s="99"/>
      <c r="X377" s="99"/>
      <c r="Y377" s="99"/>
      <c r="Z377" s="99"/>
    </row>
    <row r="378" spans="1:26" ht="12" customHeight="1" x14ac:dyDescent="0.25">
      <c r="A378" s="99"/>
      <c r="B378" s="99"/>
      <c r="C378" s="99"/>
      <c r="D378" s="99"/>
      <c r="E378" s="99"/>
      <c r="F378" s="99"/>
      <c r="G378" s="99"/>
      <c r="H378" s="99"/>
      <c r="I378" s="99"/>
      <c r="J378" s="99"/>
      <c r="K378" s="99"/>
      <c r="L378" s="99"/>
      <c r="M378" s="99"/>
      <c r="N378" s="99"/>
      <c r="O378" s="99"/>
      <c r="P378" s="99"/>
      <c r="Q378" s="99"/>
      <c r="R378" s="99"/>
      <c r="S378" s="99"/>
      <c r="T378" s="99"/>
      <c r="U378" s="99"/>
      <c r="V378" s="99"/>
      <c r="W378" s="99"/>
      <c r="X378" s="99"/>
      <c r="Y378" s="99"/>
      <c r="Z378" s="99"/>
    </row>
    <row r="379" spans="1:26" ht="12" customHeight="1" x14ac:dyDescent="0.25">
      <c r="A379" s="99"/>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row>
    <row r="380" spans="1:26" ht="12" customHeight="1" x14ac:dyDescent="0.25">
      <c r="A380" s="99"/>
      <c r="B380" s="99"/>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99"/>
    </row>
    <row r="381" spans="1:26" ht="12" customHeight="1" x14ac:dyDescent="0.25">
      <c r="A381" s="99"/>
      <c r="B381" s="99"/>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99"/>
    </row>
    <row r="382" spans="1:26" ht="12" customHeight="1" x14ac:dyDescent="0.25">
      <c r="A382" s="99"/>
      <c r="B382" s="99"/>
      <c r="C382" s="99"/>
      <c r="D382" s="99"/>
      <c r="E382" s="99"/>
      <c r="F382" s="99"/>
      <c r="G382" s="99"/>
      <c r="H382" s="99"/>
      <c r="I382" s="99"/>
      <c r="J382" s="99"/>
      <c r="K382" s="99"/>
      <c r="L382" s="99"/>
      <c r="M382" s="99"/>
      <c r="N382" s="99"/>
      <c r="O382" s="99"/>
      <c r="P382" s="99"/>
      <c r="Q382" s="99"/>
      <c r="R382" s="99"/>
      <c r="S382" s="99"/>
      <c r="T382" s="99"/>
      <c r="U382" s="99"/>
      <c r="V382" s="99"/>
      <c r="W382" s="99"/>
      <c r="X382" s="99"/>
      <c r="Y382" s="99"/>
      <c r="Z382" s="99"/>
    </row>
    <row r="383" spans="1:26" ht="12" customHeight="1" x14ac:dyDescent="0.25">
      <c r="A383" s="99"/>
      <c r="B383" s="99"/>
      <c r="C383" s="99"/>
      <c r="D383" s="99"/>
      <c r="E383" s="99"/>
      <c r="F383" s="99"/>
      <c r="G383" s="99"/>
      <c r="H383" s="99"/>
      <c r="I383" s="99"/>
      <c r="J383" s="99"/>
      <c r="K383" s="99"/>
      <c r="L383" s="99"/>
      <c r="M383" s="99"/>
      <c r="N383" s="99"/>
      <c r="O383" s="99"/>
      <c r="P383" s="99"/>
      <c r="Q383" s="99"/>
      <c r="R383" s="99"/>
      <c r="S383" s="99"/>
      <c r="T383" s="99"/>
      <c r="U383" s="99"/>
      <c r="V383" s="99"/>
      <c r="W383" s="99"/>
      <c r="X383" s="99"/>
      <c r="Y383" s="99"/>
      <c r="Z383" s="99"/>
    </row>
    <row r="384" spans="1:26" ht="12" customHeight="1" x14ac:dyDescent="0.25">
      <c r="A384" s="99"/>
      <c r="B384" s="99"/>
      <c r="C384" s="99"/>
      <c r="D384" s="99"/>
      <c r="E384" s="99"/>
      <c r="F384" s="99"/>
      <c r="G384" s="99"/>
      <c r="H384" s="99"/>
      <c r="I384" s="99"/>
      <c r="J384" s="99"/>
      <c r="K384" s="99"/>
      <c r="L384" s="99"/>
      <c r="M384" s="99"/>
      <c r="N384" s="99"/>
      <c r="O384" s="99"/>
      <c r="P384" s="99"/>
      <c r="Q384" s="99"/>
      <c r="R384" s="99"/>
      <c r="S384" s="99"/>
      <c r="T384" s="99"/>
      <c r="U384" s="99"/>
      <c r="V384" s="99"/>
      <c r="W384" s="99"/>
      <c r="X384" s="99"/>
      <c r="Y384" s="99"/>
      <c r="Z384" s="99"/>
    </row>
    <row r="385" spans="1:26" ht="12" customHeight="1" x14ac:dyDescent="0.25">
      <c r="A385" s="99"/>
      <c r="B385" s="99"/>
      <c r="C385" s="99"/>
      <c r="D385" s="99"/>
      <c r="E385" s="99"/>
      <c r="F385" s="99"/>
      <c r="G385" s="99"/>
      <c r="H385" s="99"/>
      <c r="I385" s="99"/>
      <c r="J385" s="99"/>
      <c r="K385" s="99"/>
      <c r="L385" s="99"/>
      <c r="M385" s="99"/>
      <c r="N385" s="99"/>
      <c r="O385" s="99"/>
      <c r="P385" s="99"/>
      <c r="Q385" s="99"/>
      <c r="R385" s="99"/>
      <c r="S385" s="99"/>
      <c r="T385" s="99"/>
      <c r="U385" s="99"/>
      <c r="V385" s="99"/>
      <c r="W385" s="99"/>
      <c r="X385" s="99"/>
      <c r="Y385" s="99"/>
      <c r="Z385" s="99"/>
    </row>
    <row r="386" spans="1:26" ht="12" customHeight="1" x14ac:dyDescent="0.25">
      <c r="A386" s="99"/>
      <c r="B386" s="99"/>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row>
    <row r="387" spans="1:26" ht="12" customHeight="1" x14ac:dyDescent="0.25">
      <c r="A387" s="99"/>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row>
    <row r="388" spans="1:26" ht="12" customHeight="1" x14ac:dyDescent="0.25">
      <c r="A388" s="99"/>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row>
    <row r="389" spans="1:26" ht="12" customHeight="1" x14ac:dyDescent="0.25">
      <c r="A389" s="99"/>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row>
    <row r="390" spans="1:26" ht="12" customHeight="1" x14ac:dyDescent="0.25">
      <c r="A390" s="99"/>
      <c r="B390" s="99"/>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row>
    <row r="391" spans="1:26" ht="12" customHeight="1" x14ac:dyDescent="0.25">
      <c r="A391" s="99"/>
      <c r="B391" s="99"/>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row>
    <row r="392" spans="1:26" ht="12" customHeight="1" x14ac:dyDescent="0.25">
      <c r="A392" s="99"/>
      <c r="B392" s="99"/>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row>
    <row r="393" spans="1:26" ht="12" customHeight="1" x14ac:dyDescent="0.25">
      <c r="A393" s="99"/>
      <c r="B393" s="99"/>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row>
    <row r="394" spans="1:26" ht="12" customHeight="1" x14ac:dyDescent="0.25">
      <c r="A394" s="99"/>
      <c r="B394" s="99"/>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row>
    <row r="395" spans="1:26" ht="12" customHeight="1" x14ac:dyDescent="0.25">
      <c r="A395" s="99"/>
      <c r="B395" s="99"/>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row>
    <row r="396" spans="1:26" ht="12" customHeight="1" x14ac:dyDescent="0.25">
      <c r="A396" s="99"/>
      <c r="B396" s="99"/>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row>
    <row r="397" spans="1:26" ht="12" customHeight="1" x14ac:dyDescent="0.25">
      <c r="A397" s="99"/>
      <c r="B397" s="99"/>
      <c r="C397" s="99"/>
      <c r="D397" s="99"/>
      <c r="E397" s="99"/>
      <c r="F397" s="99"/>
      <c r="G397" s="99"/>
      <c r="H397" s="99"/>
      <c r="I397" s="99"/>
      <c r="J397" s="99"/>
      <c r="K397" s="99"/>
      <c r="L397" s="99"/>
      <c r="M397" s="99"/>
      <c r="N397" s="99"/>
      <c r="O397" s="99"/>
      <c r="P397" s="99"/>
      <c r="Q397" s="99"/>
      <c r="R397" s="99"/>
      <c r="S397" s="99"/>
      <c r="T397" s="99"/>
      <c r="U397" s="99"/>
      <c r="V397" s="99"/>
      <c r="W397" s="99"/>
      <c r="X397" s="99"/>
      <c r="Y397" s="99"/>
      <c r="Z397" s="99"/>
    </row>
    <row r="398" spans="1:26" ht="12" customHeight="1" x14ac:dyDescent="0.25">
      <c r="A398" s="99"/>
      <c r="B398" s="99"/>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row>
    <row r="399" spans="1:26" ht="12" customHeight="1" x14ac:dyDescent="0.25">
      <c r="A399" s="99"/>
      <c r="B399" s="99"/>
      <c r="C399" s="99"/>
      <c r="D399" s="99"/>
      <c r="E399" s="99"/>
      <c r="F399" s="99"/>
      <c r="G399" s="99"/>
      <c r="H399" s="99"/>
      <c r="I399" s="99"/>
      <c r="J399" s="99"/>
      <c r="K399" s="99"/>
      <c r="L399" s="99"/>
      <c r="M399" s="99"/>
      <c r="N399" s="99"/>
      <c r="O399" s="99"/>
      <c r="P399" s="99"/>
      <c r="Q399" s="99"/>
      <c r="R399" s="99"/>
      <c r="S399" s="99"/>
      <c r="T399" s="99"/>
      <c r="U399" s="99"/>
      <c r="V399" s="99"/>
      <c r="W399" s="99"/>
      <c r="X399" s="99"/>
      <c r="Y399" s="99"/>
      <c r="Z399" s="99"/>
    </row>
    <row r="400" spans="1:26" ht="12" customHeight="1" x14ac:dyDescent="0.25">
      <c r="A400" s="99"/>
      <c r="B400" s="99"/>
      <c r="C400" s="99"/>
      <c r="D400" s="99"/>
      <c r="E400" s="99"/>
      <c r="F400" s="99"/>
      <c r="G400" s="99"/>
      <c r="H400" s="99"/>
      <c r="I400" s="99"/>
      <c r="J400" s="99"/>
      <c r="K400" s="99"/>
      <c r="L400" s="99"/>
      <c r="M400" s="99"/>
      <c r="N400" s="99"/>
      <c r="O400" s="99"/>
      <c r="P400" s="99"/>
      <c r="Q400" s="99"/>
      <c r="R400" s="99"/>
      <c r="S400" s="99"/>
      <c r="T400" s="99"/>
      <c r="U400" s="99"/>
      <c r="V400" s="99"/>
      <c r="W400" s="99"/>
      <c r="X400" s="99"/>
      <c r="Y400" s="99"/>
      <c r="Z400" s="99"/>
    </row>
    <row r="401" spans="1:26" ht="12" customHeight="1" x14ac:dyDescent="0.25">
      <c r="A401" s="99"/>
      <c r="B401" s="99"/>
      <c r="C401" s="99"/>
      <c r="D401" s="99"/>
      <c r="E401" s="99"/>
      <c r="F401" s="99"/>
      <c r="G401" s="99"/>
      <c r="H401" s="99"/>
      <c r="I401" s="99"/>
      <c r="J401" s="99"/>
      <c r="K401" s="99"/>
      <c r="L401" s="99"/>
      <c r="M401" s="99"/>
      <c r="N401" s="99"/>
      <c r="O401" s="99"/>
      <c r="P401" s="99"/>
      <c r="Q401" s="99"/>
      <c r="R401" s="99"/>
      <c r="S401" s="99"/>
      <c r="T401" s="99"/>
      <c r="U401" s="99"/>
      <c r="V401" s="99"/>
      <c r="W401" s="99"/>
      <c r="X401" s="99"/>
      <c r="Y401" s="99"/>
      <c r="Z401" s="99"/>
    </row>
    <row r="402" spans="1:26" ht="12" customHeight="1" x14ac:dyDescent="0.25">
      <c r="A402" s="99"/>
      <c r="B402" s="99"/>
      <c r="C402" s="99"/>
      <c r="D402" s="99"/>
      <c r="E402" s="99"/>
      <c r="F402" s="99"/>
      <c r="G402" s="99"/>
      <c r="H402" s="99"/>
      <c r="I402" s="99"/>
      <c r="J402" s="99"/>
      <c r="K402" s="99"/>
      <c r="L402" s="99"/>
      <c r="M402" s="99"/>
      <c r="N402" s="99"/>
      <c r="O402" s="99"/>
      <c r="P402" s="99"/>
      <c r="Q402" s="99"/>
      <c r="R402" s="99"/>
      <c r="S402" s="99"/>
      <c r="T402" s="99"/>
      <c r="U402" s="99"/>
      <c r="V402" s="99"/>
      <c r="W402" s="99"/>
      <c r="X402" s="99"/>
      <c r="Y402" s="99"/>
      <c r="Z402" s="99"/>
    </row>
    <row r="403" spans="1:26" ht="12" customHeight="1" x14ac:dyDescent="0.25">
      <c r="A403" s="99"/>
      <c r="B403" s="99"/>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row>
    <row r="404" spans="1:26" ht="12" customHeight="1" x14ac:dyDescent="0.25">
      <c r="A404" s="99"/>
      <c r="B404" s="99"/>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row>
    <row r="405" spans="1:26" ht="12" customHeight="1" x14ac:dyDescent="0.25">
      <c r="A405" s="99"/>
      <c r="B405" s="99"/>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row>
    <row r="406" spans="1:26" ht="12" customHeight="1" x14ac:dyDescent="0.25">
      <c r="A406" s="99"/>
      <c r="B406" s="99"/>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row>
    <row r="407" spans="1:26" ht="12" customHeight="1" x14ac:dyDescent="0.25">
      <c r="A407" s="99"/>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row>
    <row r="408" spans="1:26" ht="12" customHeight="1" x14ac:dyDescent="0.25">
      <c r="A408" s="99"/>
      <c r="B408" s="99"/>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row>
    <row r="409" spans="1:26" ht="12" customHeight="1" x14ac:dyDescent="0.25">
      <c r="A409" s="99"/>
      <c r="B409" s="99"/>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row>
    <row r="410" spans="1:26" ht="12" customHeight="1" x14ac:dyDescent="0.25">
      <c r="A410" s="99"/>
      <c r="B410" s="99"/>
      <c r="C410" s="99"/>
      <c r="D410" s="99"/>
      <c r="E410" s="99"/>
      <c r="F410" s="99"/>
      <c r="G410" s="99"/>
      <c r="H410" s="99"/>
      <c r="I410" s="99"/>
      <c r="J410" s="99"/>
      <c r="K410" s="99"/>
      <c r="L410" s="99"/>
      <c r="M410" s="99"/>
      <c r="N410" s="99"/>
      <c r="O410" s="99"/>
      <c r="P410" s="99"/>
      <c r="Q410" s="99"/>
      <c r="R410" s="99"/>
      <c r="S410" s="99"/>
      <c r="T410" s="99"/>
      <c r="U410" s="99"/>
      <c r="V410" s="99"/>
      <c r="W410" s="99"/>
      <c r="X410" s="99"/>
      <c r="Y410" s="99"/>
      <c r="Z410" s="99"/>
    </row>
    <row r="411" spans="1:26" ht="12" customHeight="1" x14ac:dyDescent="0.25">
      <c r="A411" s="99"/>
      <c r="B411" s="99"/>
      <c r="C411" s="99"/>
      <c r="D411" s="99"/>
      <c r="E411" s="99"/>
      <c r="F411" s="99"/>
      <c r="G411" s="99"/>
      <c r="H411" s="99"/>
      <c r="I411" s="99"/>
      <c r="J411" s="99"/>
      <c r="K411" s="99"/>
      <c r="L411" s="99"/>
      <c r="M411" s="99"/>
      <c r="N411" s="99"/>
      <c r="O411" s="99"/>
      <c r="P411" s="99"/>
      <c r="Q411" s="99"/>
      <c r="R411" s="99"/>
      <c r="S411" s="99"/>
      <c r="T411" s="99"/>
      <c r="U411" s="99"/>
      <c r="V411" s="99"/>
      <c r="W411" s="99"/>
      <c r="X411" s="99"/>
      <c r="Y411" s="99"/>
      <c r="Z411" s="99"/>
    </row>
    <row r="412" spans="1:26" ht="12" customHeight="1" x14ac:dyDescent="0.25">
      <c r="A412" s="99"/>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row>
    <row r="413" spans="1:26" ht="12" customHeight="1" x14ac:dyDescent="0.25">
      <c r="A413" s="99"/>
      <c r="B413" s="99"/>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99"/>
    </row>
    <row r="414" spans="1:26" ht="12" customHeight="1" x14ac:dyDescent="0.25">
      <c r="A414" s="99"/>
      <c r="B414" s="99"/>
      <c r="C414" s="99"/>
      <c r="D414" s="99"/>
      <c r="E414" s="99"/>
      <c r="F414" s="99"/>
      <c r="G414" s="99"/>
      <c r="H414" s="99"/>
      <c r="I414" s="99"/>
      <c r="J414" s="99"/>
      <c r="K414" s="99"/>
      <c r="L414" s="99"/>
      <c r="M414" s="99"/>
      <c r="N414" s="99"/>
      <c r="O414" s="99"/>
      <c r="P414" s="99"/>
      <c r="Q414" s="99"/>
      <c r="R414" s="99"/>
      <c r="S414" s="99"/>
      <c r="T414" s="99"/>
      <c r="U414" s="99"/>
      <c r="V414" s="99"/>
      <c r="W414" s="99"/>
      <c r="X414" s="99"/>
      <c r="Y414" s="99"/>
      <c r="Z414" s="99"/>
    </row>
    <row r="415" spans="1:26" ht="12" customHeight="1" x14ac:dyDescent="0.25">
      <c r="A415" s="99"/>
      <c r="B415" s="99"/>
      <c r="C415" s="99"/>
      <c r="D415" s="99"/>
      <c r="E415" s="99"/>
      <c r="F415" s="99"/>
      <c r="G415" s="99"/>
      <c r="H415" s="99"/>
      <c r="I415" s="99"/>
      <c r="J415" s="99"/>
      <c r="K415" s="99"/>
      <c r="L415" s="99"/>
      <c r="M415" s="99"/>
      <c r="N415" s="99"/>
      <c r="O415" s="99"/>
      <c r="P415" s="99"/>
      <c r="Q415" s="99"/>
      <c r="R415" s="99"/>
      <c r="S415" s="99"/>
      <c r="T415" s="99"/>
      <c r="U415" s="99"/>
      <c r="V415" s="99"/>
      <c r="W415" s="99"/>
      <c r="X415" s="99"/>
      <c r="Y415" s="99"/>
      <c r="Z415" s="99"/>
    </row>
    <row r="416" spans="1:26" ht="12" customHeight="1" x14ac:dyDescent="0.25">
      <c r="A416" s="99"/>
      <c r="B416" s="99"/>
      <c r="C416" s="99"/>
      <c r="D416" s="99"/>
      <c r="E416" s="99"/>
      <c r="F416" s="99"/>
      <c r="G416" s="99"/>
      <c r="H416" s="99"/>
      <c r="I416" s="99"/>
      <c r="J416" s="99"/>
      <c r="K416" s="99"/>
      <c r="L416" s="99"/>
      <c r="M416" s="99"/>
      <c r="N416" s="99"/>
      <c r="O416" s="99"/>
      <c r="P416" s="99"/>
      <c r="Q416" s="99"/>
      <c r="R416" s="99"/>
      <c r="S416" s="99"/>
      <c r="T416" s="99"/>
      <c r="U416" s="99"/>
      <c r="V416" s="99"/>
      <c r="W416" s="99"/>
      <c r="X416" s="99"/>
      <c r="Y416" s="99"/>
      <c r="Z416" s="99"/>
    </row>
    <row r="417" spans="1:26" ht="12" customHeight="1" x14ac:dyDescent="0.25">
      <c r="A417" s="99"/>
      <c r="B417" s="99"/>
      <c r="C417" s="99"/>
      <c r="D417" s="99"/>
      <c r="E417" s="99"/>
      <c r="F417" s="99"/>
      <c r="G417" s="99"/>
      <c r="H417" s="99"/>
      <c r="I417" s="99"/>
      <c r="J417" s="99"/>
      <c r="K417" s="99"/>
      <c r="L417" s="99"/>
      <c r="M417" s="99"/>
      <c r="N417" s="99"/>
      <c r="O417" s="99"/>
      <c r="P417" s="99"/>
      <c r="Q417" s="99"/>
      <c r="R417" s="99"/>
      <c r="S417" s="99"/>
      <c r="T417" s="99"/>
      <c r="U417" s="99"/>
      <c r="V417" s="99"/>
      <c r="W417" s="99"/>
      <c r="X417" s="99"/>
      <c r="Y417" s="99"/>
      <c r="Z417" s="99"/>
    </row>
    <row r="418" spans="1:26" ht="12" customHeight="1" x14ac:dyDescent="0.25">
      <c r="A418" s="99"/>
      <c r="B418" s="99"/>
      <c r="C418" s="99"/>
      <c r="D418" s="99"/>
      <c r="E418" s="99"/>
      <c r="F418" s="99"/>
      <c r="G418" s="99"/>
      <c r="H418" s="99"/>
      <c r="I418" s="99"/>
      <c r="J418" s="99"/>
      <c r="K418" s="99"/>
      <c r="L418" s="99"/>
      <c r="M418" s="99"/>
      <c r="N418" s="99"/>
      <c r="O418" s="99"/>
      <c r="P418" s="99"/>
      <c r="Q418" s="99"/>
      <c r="R418" s="99"/>
      <c r="S418" s="99"/>
      <c r="T418" s="99"/>
      <c r="U418" s="99"/>
      <c r="V418" s="99"/>
      <c r="W418" s="99"/>
      <c r="X418" s="99"/>
      <c r="Y418" s="99"/>
      <c r="Z418" s="99"/>
    </row>
    <row r="419" spans="1:26" ht="12" customHeight="1" x14ac:dyDescent="0.25">
      <c r="A419" s="99"/>
      <c r="B419" s="99"/>
      <c r="C419" s="99"/>
      <c r="D419" s="99"/>
      <c r="E419" s="99"/>
      <c r="F419" s="99"/>
      <c r="G419" s="99"/>
      <c r="H419" s="99"/>
      <c r="I419" s="99"/>
      <c r="J419" s="99"/>
      <c r="K419" s="99"/>
      <c r="L419" s="99"/>
      <c r="M419" s="99"/>
      <c r="N419" s="99"/>
      <c r="O419" s="99"/>
      <c r="P419" s="99"/>
      <c r="Q419" s="99"/>
      <c r="R419" s="99"/>
      <c r="S419" s="99"/>
      <c r="T419" s="99"/>
      <c r="U419" s="99"/>
      <c r="V419" s="99"/>
      <c r="W419" s="99"/>
      <c r="X419" s="99"/>
      <c r="Y419" s="99"/>
      <c r="Z419" s="99"/>
    </row>
    <row r="420" spans="1:26" ht="12" customHeight="1" x14ac:dyDescent="0.25">
      <c r="A420" s="99"/>
      <c r="B420" s="99"/>
      <c r="C420" s="99"/>
      <c r="D420" s="99"/>
      <c r="E420" s="99"/>
      <c r="F420" s="99"/>
      <c r="G420" s="99"/>
      <c r="H420" s="99"/>
      <c r="I420" s="99"/>
      <c r="J420" s="99"/>
      <c r="K420" s="99"/>
      <c r="L420" s="99"/>
      <c r="M420" s="99"/>
      <c r="N420" s="99"/>
      <c r="O420" s="99"/>
      <c r="P420" s="99"/>
      <c r="Q420" s="99"/>
      <c r="R420" s="99"/>
      <c r="S420" s="99"/>
      <c r="T420" s="99"/>
      <c r="U420" s="99"/>
      <c r="V420" s="99"/>
      <c r="W420" s="99"/>
      <c r="X420" s="99"/>
      <c r="Y420" s="99"/>
      <c r="Z420" s="99"/>
    </row>
    <row r="421" spans="1:26" ht="12" customHeight="1" x14ac:dyDescent="0.25">
      <c r="A421" s="99"/>
      <c r="B421" s="99"/>
      <c r="C421" s="99"/>
      <c r="D421" s="99"/>
      <c r="E421" s="99"/>
      <c r="F421" s="99"/>
      <c r="G421" s="99"/>
      <c r="H421" s="99"/>
      <c r="I421" s="99"/>
      <c r="J421" s="99"/>
      <c r="K421" s="99"/>
      <c r="L421" s="99"/>
      <c r="M421" s="99"/>
      <c r="N421" s="99"/>
      <c r="O421" s="99"/>
      <c r="P421" s="99"/>
      <c r="Q421" s="99"/>
      <c r="R421" s="99"/>
      <c r="S421" s="99"/>
      <c r="T421" s="99"/>
      <c r="U421" s="99"/>
      <c r="V421" s="99"/>
      <c r="W421" s="99"/>
      <c r="X421" s="99"/>
      <c r="Y421" s="99"/>
      <c r="Z421" s="99"/>
    </row>
    <row r="422" spans="1:26" ht="12" customHeight="1" x14ac:dyDescent="0.25">
      <c r="A422" s="99"/>
      <c r="B422" s="99"/>
      <c r="C422" s="99"/>
      <c r="D422" s="99"/>
      <c r="E422" s="99"/>
      <c r="F422" s="99"/>
      <c r="G422" s="99"/>
      <c r="H422" s="99"/>
      <c r="I422" s="99"/>
      <c r="J422" s="99"/>
      <c r="K422" s="99"/>
      <c r="L422" s="99"/>
      <c r="M422" s="99"/>
      <c r="N422" s="99"/>
      <c r="O422" s="99"/>
      <c r="P422" s="99"/>
      <c r="Q422" s="99"/>
      <c r="R422" s="99"/>
      <c r="S422" s="99"/>
      <c r="T422" s="99"/>
      <c r="U422" s="99"/>
      <c r="V422" s="99"/>
      <c r="W422" s="99"/>
      <c r="X422" s="99"/>
      <c r="Y422" s="99"/>
      <c r="Z422" s="99"/>
    </row>
    <row r="423" spans="1:26" ht="12" customHeight="1" x14ac:dyDescent="0.25">
      <c r="A423" s="99"/>
      <c r="B423" s="99"/>
      <c r="C423" s="99"/>
      <c r="D423" s="99"/>
      <c r="E423" s="99"/>
      <c r="F423" s="99"/>
      <c r="G423" s="99"/>
      <c r="H423" s="99"/>
      <c r="I423" s="99"/>
      <c r="J423" s="99"/>
      <c r="K423" s="99"/>
      <c r="L423" s="99"/>
      <c r="M423" s="99"/>
      <c r="N423" s="99"/>
      <c r="O423" s="99"/>
      <c r="P423" s="99"/>
      <c r="Q423" s="99"/>
      <c r="R423" s="99"/>
      <c r="S423" s="99"/>
      <c r="T423" s="99"/>
      <c r="U423" s="99"/>
      <c r="V423" s="99"/>
      <c r="W423" s="99"/>
      <c r="X423" s="99"/>
      <c r="Y423" s="99"/>
      <c r="Z423" s="99"/>
    </row>
    <row r="424" spans="1:26" ht="12" customHeight="1" x14ac:dyDescent="0.25">
      <c r="A424" s="99"/>
      <c r="B424" s="99"/>
      <c r="C424" s="99"/>
      <c r="D424" s="99"/>
      <c r="E424" s="99"/>
      <c r="F424" s="99"/>
      <c r="G424" s="99"/>
      <c r="H424" s="99"/>
      <c r="I424" s="99"/>
      <c r="J424" s="99"/>
      <c r="K424" s="99"/>
      <c r="L424" s="99"/>
      <c r="M424" s="99"/>
      <c r="N424" s="99"/>
      <c r="O424" s="99"/>
      <c r="P424" s="99"/>
      <c r="Q424" s="99"/>
      <c r="R424" s="99"/>
      <c r="S424" s="99"/>
      <c r="T424" s="99"/>
      <c r="U424" s="99"/>
      <c r="V424" s="99"/>
      <c r="W424" s="99"/>
      <c r="X424" s="99"/>
      <c r="Y424" s="99"/>
      <c r="Z424" s="99"/>
    </row>
    <row r="425" spans="1:26" ht="12" customHeight="1" x14ac:dyDescent="0.25">
      <c r="A425" s="99"/>
      <c r="B425" s="99"/>
      <c r="C425" s="99"/>
      <c r="D425" s="99"/>
      <c r="E425" s="99"/>
      <c r="F425" s="99"/>
      <c r="G425" s="99"/>
      <c r="H425" s="99"/>
      <c r="I425" s="99"/>
      <c r="J425" s="99"/>
      <c r="K425" s="99"/>
      <c r="L425" s="99"/>
      <c r="M425" s="99"/>
      <c r="N425" s="99"/>
      <c r="O425" s="99"/>
      <c r="P425" s="99"/>
      <c r="Q425" s="99"/>
      <c r="R425" s="99"/>
      <c r="S425" s="99"/>
      <c r="T425" s="99"/>
      <c r="U425" s="99"/>
      <c r="V425" s="99"/>
      <c r="W425" s="99"/>
      <c r="X425" s="99"/>
      <c r="Y425" s="99"/>
      <c r="Z425" s="99"/>
    </row>
    <row r="426" spans="1:26" ht="12" customHeight="1" x14ac:dyDescent="0.25">
      <c r="A426" s="99"/>
      <c r="B426" s="99"/>
      <c r="C426" s="99"/>
      <c r="D426" s="99"/>
      <c r="E426" s="99"/>
      <c r="F426" s="99"/>
      <c r="G426" s="99"/>
      <c r="H426" s="99"/>
      <c r="I426" s="99"/>
      <c r="J426" s="99"/>
      <c r="K426" s="99"/>
      <c r="L426" s="99"/>
      <c r="M426" s="99"/>
      <c r="N426" s="99"/>
      <c r="O426" s="99"/>
      <c r="P426" s="99"/>
      <c r="Q426" s="99"/>
      <c r="R426" s="99"/>
      <c r="S426" s="99"/>
      <c r="T426" s="99"/>
      <c r="U426" s="99"/>
      <c r="V426" s="99"/>
      <c r="W426" s="99"/>
      <c r="X426" s="99"/>
      <c r="Y426" s="99"/>
      <c r="Z426" s="99"/>
    </row>
    <row r="427" spans="1:26" ht="12" customHeight="1" x14ac:dyDescent="0.25">
      <c r="A427" s="99"/>
      <c r="B427" s="99"/>
      <c r="C427" s="99"/>
      <c r="D427" s="99"/>
      <c r="E427" s="99"/>
      <c r="F427" s="99"/>
      <c r="G427" s="99"/>
      <c r="H427" s="99"/>
      <c r="I427" s="99"/>
      <c r="J427" s="99"/>
      <c r="K427" s="99"/>
      <c r="L427" s="99"/>
      <c r="M427" s="99"/>
      <c r="N427" s="99"/>
      <c r="O427" s="99"/>
      <c r="P427" s="99"/>
      <c r="Q427" s="99"/>
      <c r="R427" s="99"/>
      <c r="S427" s="99"/>
      <c r="T427" s="99"/>
      <c r="U427" s="99"/>
      <c r="V427" s="99"/>
      <c r="W427" s="99"/>
      <c r="X427" s="99"/>
      <c r="Y427" s="99"/>
      <c r="Z427" s="99"/>
    </row>
    <row r="428" spans="1:26" ht="12" customHeight="1" x14ac:dyDescent="0.25">
      <c r="A428" s="99"/>
      <c r="B428" s="99"/>
      <c r="C428" s="99"/>
      <c r="D428" s="99"/>
      <c r="E428" s="99"/>
      <c r="F428" s="99"/>
      <c r="G428" s="99"/>
      <c r="H428" s="99"/>
      <c r="I428" s="99"/>
      <c r="J428" s="99"/>
      <c r="K428" s="99"/>
      <c r="L428" s="99"/>
      <c r="M428" s="99"/>
      <c r="N428" s="99"/>
      <c r="O428" s="99"/>
      <c r="P428" s="99"/>
      <c r="Q428" s="99"/>
      <c r="R428" s="99"/>
      <c r="S428" s="99"/>
      <c r="T428" s="99"/>
      <c r="U428" s="99"/>
      <c r="V428" s="99"/>
      <c r="W428" s="99"/>
      <c r="X428" s="99"/>
      <c r="Y428" s="99"/>
      <c r="Z428" s="99"/>
    </row>
    <row r="429" spans="1:26" ht="12" customHeight="1" x14ac:dyDescent="0.25">
      <c r="A429" s="99"/>
      <c r="B429" s="99"/>
      <c r="C429" s="99"/>
      <c r="D429" s="99"/>
      <c r="E429" s="99"/>
      <c r="F429" s="99"/>
      <c r="G429" s="99"/>
      <c r="H429" s="99"/>
      <c r="I429" s="99"/>
      <c r="J429" s="99"/>
      <c r="K429" s="99"/>
      <c r="L429" s="99"/>
      <c r="M429" s="99"/>
      <c r="N429" s="99"/>
      <c r="O429" s="99"/>
      <c r="P429" s="99"/>
      <c r="Q429" s="99"/>
      <c r="R429" s="99"/>
      <c r="S429" s="99"/>
      <c r="T429" s="99"/>
      <c r="U429" s="99"/>
      <c r="V429" s="99"/>
      <c r="W429" s="99"/>
      <c r="X429" s="99"/>
      <c r="Y429" s="99"/>
      <c r="Z429" s="99"/>
    </row>
    <row r="430" spans="1:26" ht="12" customHeight="1" x14ac:dyDescent="0.25">
      <c r="A430" s="99"/>
      <c r="B430" s="99"/>
      <c r="C430" s="99"/>
      <c r="D430" s="99"/>
      <c r="E430" s="99"/>
      <c r="F430" s="99"/>
      <c r="G430" s="99"/>
      <c r="H430" s="99"/>
      <c r="I430" s="99"/>
      <c r="J430" s="99"/>
      <c r="K430" s="99"/>
      <c r="L430" s="99"/>
      <c r="M430" s="99"/>
      <c r="N430" s="99"/>
      <c r="O430" s="99"/>
      <c r="P430" s="99"/>
      <c r="Q430" s="99"/>
      <c r="R430" s="99"/>
      <c r="S430" s="99"/>
      <c r="T430" s="99"/>
      <c r="U430" s="99"/>
      <c r="V430" s="99"/>
      <c r="W430" s="99"/>
      <c r="X430" s="99"/>
      <c r="Y430" s="99"/>
      <c r="Z430" s="99"/>
    </row>
    <row r="431" spans="1:26" ht="12" customHeight="1" x14ac:dyDescent="0.25">
      <c r="A431" s="99"/>
      <c r="B431" s="99"/>
      <c r="C431" s="99"/>
      <c r="D431" s="99"/>
      <c r="E431" s="99"/>
      <c r="F431" s="99"/>
      <c r="G431" s="99"/>
      <c r="H431" s="99"/>
      <c r="I431" s="99"/>
      <c r="J431" s="99"/>
      <c r="K431" s="99"/>
      <c r="L431" s="99"/>
      <c r="M431" s="99"/>
      <c r="N431" s="99"/>
      <c r="O431" s="99"/>
      <c r="P431" s="99"/>
      <c r="Q431" s="99"/>
      <c r="R431" s="99"/>
      <c r="S431" s="99"/>
      <c r="T431" s="99"/>
      <c r="U431" s="99"/>
      <c r="V431" s="99"/>
      <c r="W431" s="99"/>
      <c r="X431" s="99"/>
      <c r="Y431" s="99"/>
      <c r="Z431" s="99"/>
    </row>
    <row r="432" spans="1:26" ht="12" customHeight="1" x14ac:dyDescent="0.25">
      <c r="A432" s="99"/>
      <c r="B432" s="99"/>
      <c r="C432" s="99"/>
      <c r="D432" s="99"/>
      <c r="E432" s="99"/>
      <c r="F432" s="99"/>
      <c r="G432" s="99"/>
      <c r="H432" s="99"/>
      <c r="I432" s="99"/>
      <c r="J432" s="99"/>
      <c r="K432" s="99"/>
      <c r="L432" s="99"/>
      <c r="M432" s="99"/>
      <c r="N432" s="99"/>
      <c r="O432" s="99"/>
      <c r="P432" s="99"/>
      <c r="Q432" s="99"/>
      <c r="R432" s="99"/>
      <c r="S432" s="99"/>
      <c r="T432" s="99"/>
      <c r="U432" s="99"/>
      <c r="V432" s="99"/>
      <c r="W432" s="99"/>
      <c r="X432" s="99"/>
      <c r="Y432" s="99"/>
      <c r="Z432" s="99"/>
    </row>
    <row r="433" spans="1:26" ht="12" customHeight="1" x14ac:dyDescent="0.25">
      <c r="A433" s="99"/>
      <c r="B433" s="99"/>
      <c r="C433" s="99"/>
      <c r="D433" s="99"/>
      <c r="E433" s="99"/>
      <c r="F433" s="99"/>
      <c r="G433" s="99"/>
      <c r="H433" s="99"/>
      <c r="I433" s="99"/>
      <c r="J433" s="99"/>
      <c r="K433" s="99"/>
      <c r="L433" s="99"/>
      <c r="M433" s="99"/>
      <c r="N433" s="99"/>
      <c r="O433" s="99"/>
      <c r="P433" s="99"/>
      <c r="Q433" s="99"/>
      <c r="R433" s="99"/>
      <c r="S433" s="99"/>
      <c r="T433" s="99"/>
      <c r="U433" s="99"/>
      <c r="V433" s="99"/>
      <c r="W433" s="99"/>
      <c r="X433" s="99"/>
      <c r="Y433" s="99"/>
      <c r="Z433" s="99"/>
    </row>
    <row r="434" spans="1:26" ht="12" customHeight="1" x14ac:dyDescent="0.25">
      <c r="A434" s="99"/>
      <c r="B434" s="99"/>
      <c r="C434" s="99"/>
      <c r="D434" s="99"/>
      <c r="E434" s="99"/>
      <c r="F434" s="99"/>
      <c r="G434" s="99"/>
      <c r="H434" s="99"/>
      <c r="I434" s="99"/>
      <c r="J434" s="99"/>
      <c r="K434" s="99"/>
      <c r="L434" s="99"/>
      <c r="M434" s="99"/>
      <c r="N434" s="99"/>
      <c r="O434" s="99"/>
      <c r="P434" s="99"/>
      <c r="Q434" s="99"/>
      <c r="R434" s="99"/>
      <c r="S434" s="99"/>
      <c r="T434" s="99"/>
      <c r="U434" s="99"/>
      <c r="V434" s="99"/>
      <c r="W434" s="99"/>
      <c r="X434" s="99"/>
      <c r="Y434" s="99"/>
      <c r="Z434" s="99"/>
    </row>
    <row r="435" spans="1:26" ht="12" customHeight="1" x14ac:dyDescent="0.25">
      <c r="A435" s="99"/>
      <c r="B435" s="99"/>
      <c r="C435" s="99"/>
      <c r="D435" s="99"/>
      <c r="E435" s="99"/>
      <c r="F435" s="99"/>
      <c r="G435" s="99"/>
      <c r="H435" s="99"/>
      <c r="I435" s="99"/>
      <c r="J435" s="99"/>
      <c r="K435" s="99"/>
      <c r="L435" s="99"/>
      <c r="M435" s="99"/>
      <c r="N435" s="99"/>
      <c r="O435" s="99"/>
      <c r="P435" s="99"/>
      <c r="Q435" s="99"/>
      <c r="R435" s="99"/>
      <c r="S435" s="99"/>
      <c r="T435" s="99"/>
      <c r="U435" s="99"/>
      <c r="V435" s="99"/>
      <c r="W435" s="99"/>
      <c r="X435" s="99"/>
      <c r="Y435" s="99"/>
      <c r="Z435" s="99"/>
    </row>
    <row r="436" spans="1:26" ht="12" customHeight="1" x14ac:dyDescent="0.25">
      <c r="A436" s="99"/>
      <c r="B436" s="99"/>
      <c r="C436" s="99"/>
      <c r="D436" s="99"/>
      <c r="E436" s="99"/>
      <c r="F436" s="99"/>
      <c r="G436" s="99"/>
      <c r="H436" s="99"/>
      <c r="I436" s="99"/>
      <c r="J436" s="99"/>
      <c r="K436" s="99"/>
      <c r="L436" s="99"/>
      <c r="M436" s="99"/>
      <c r="N436" s="99"/>
      <c r="O436" s="99"/>
      <c r="P436" s="99"/>
      <c r="Q436" s="99"/>
      <c r="R436" s="99"/>
      <c r="S436" s="99"/>
      <c r="T436" s="99"/>
      <c r="U436" s="99"/>
      <c r="V436" s="99"/>
      <c r="W436" s="99"/>
      <c r="X436" s="99"/>
      <c r="Y436" s="99"/>
      <c r="Z436" s="99"/>
    </row>
    <row r="437" spans="1:26" ht="12" customHeight="1" x14ac:dyDescent="0.25">
      <c r="A437" s="99"/>
      <c r="B437" s="99"/>
      <c r="C437" s="99"/>
      <c r="D437" s="99"/>
      <c r="E437" s="99"/>
      <c r="F437" s="99"/>
      <c r="G437" s="99"/>
      <c r="H437" s="99"/>
      <c r="I437" s="99"/>
      <c r="J437" s="99"/>
      <c r="K437" s="99"/>
      <c r="L437" s="99"/>
      <c r="M437" s="99"/>
      <c r="N437" s="99"/>
      <c r="O437" s="99"/>
      <c r="P437" s="99"/>
      <c r="Q437" s="99"/>
      <c r="R437" s="99"/>
      <c r="S437" s="99"/>
      <c r="T437" s="99"/>
      <c r="U437" s="99"/>
      <c r="V437" s="99"/>
      <c r="W437" s="99"/>
      <c r="X437" s="99"/>
      <c r="Y437" s="99"/>
      <c r="Z437" s="99"/>
    </row>
    <row r="438" spans="1:26" ht="12" customHeight="1" x14ac:dyDescent="0.25">
      <c r="A438" s="99"/>
      <c r="B438" s="99"/>
      <c r="C438" s="99"/>
      <c r="D438" s="99"/>
      <c r="E438" s="99"/>
      <c r="F438" s="99"/>
      <c r="G438" s="99"/>
      <c r="H438" s="99"/>
      <c r="I438" s="99"/>
      <c r="J438" s="99"/>
      <c r="K438" s="99"/>
      <c r="L438" s="99"/>
      <c r="M438" s="99"/>
      <c r="N438" s="99"/>
      <c r="O438" s="99"/>
      <c r="P438" s="99"/>
      <c r="Q438" s="99"/>
      <c r="R438" s="99"/>
      <c r="S438" s="99"/>
      <c r="T438" s="99"/>
      <c r="U438" s="99"/>
      <c r="V438" s="99"/>
      <c r="W438" s="99"/>
      <c r="X438" s="99"/>
      <c r="Y438" s="99"/>
      <c r="Z438" s="99"/>
    </row>
    <row r="439" spans="1:26" ht="12" customHeight="1" x14ac:dyDescent="0.25">
      <c r="A439" s="99"/>
      <c r="B439" s="99"/>
      <c r="C439" s="99"/>
      <c r="D439" s="99"/>
      <c r="E439" s="99"/>
      <c r="F439" s="99"/>
      <c r="G439" s="99"/>
      <c r="H439" s="99"/>
      <c r="I439" s="99"/>
      <c r="J439" s="99"/>
      <c r="K439" s="99"/>
      <c r="L439" s="99"/>
      <c r="M439" s="99"/>
      <c r="N439" s="99"/>
      <c r="O439" s="99"/>
      <c r="P439" s="99"/>
      <c r="Q439" s="99"/>
      <c r="R439" s="99"/>
      <c r="S439" s="99"/>
      <c r="T439" s="99"/>
      <c r="U439" s="99"/>
      <c r="V439" s="99"/>
      <c r="W439" s="99"/>
      <c r="X439" s="99"/>
      <c r="Y439" s="99"/>
      <c r="Z439" s="99"/>
    </row>
    <row r="440" spans="1:26" ht="12" customHeight="1" x14ac:dyDescent="0.25">
      <c r="A440" s="99"/>
      <c r="B440" s="99"/>
      <c r="C440" s="99"/>
      <c r="D440" s="99"/>
      <c r="E440" s="99"/>
      <c r="F440" s="99"/>
      <c r="G440" s="99"/>
      <c r="H440" s="99"/>
      <c r="I440" s="99"/>
      <c r="J440" s="99"/>
      <c r="K440" s="99"/>
      <c r="L440" s="99"/>
      <c r="M440" s="99"/>
      <c r="N440" s="99"/>
      <c r="O440" s="99"/>
      <c r="P440" s="99"/>
      <c r="Q440" s="99"/>
      <c r="R440" s="99"/>
      <c r="S440" s="99"/>
      <c r="T440" s="99"/>
      <c r="U440" s="99"/>
      <c r="V440" s="99"/>
      <c r="W440" s="99"/>
      <c r="X440" s="99"/>
      <c r="Y440" s="99"/>
      <c r="Z440" s="99"/>
    </row>
    <row r="441" spans="1:26" ht="12" customHeight="1" x14ac:dyDescent="0.25">
      <c r="A441" s="99"/>
      <c r="B441" s="99"/>
      <c r="C441" s="99"/>
      <c r="D441" s="99"/>
      <c r="E441" s="99"/>
      <c r="F441" s="99"/>
      <c r="G441" s="99"/>
      <c r="H441" s="99"/>
      <c r="I441" s="99"/>
      <c r="J441" s="99"/>
      <c r="K441" s="99"/>
      <c r="L441" s="99"/>
      <c r="M441" s="99"/>
      <c r="N441" s="99"/>
      <c r="O441" s="99"/>
      <c r="P441" s="99"/>
      <c r="Q441" s="99"/>
      <c r="R441" s="99"/>
      <c r="S441" s="99"/>
      <c r="T441" s="99"/>
      <c r="U441" s="99"/>
      <c r="V441" s="99"/>
      <c r="W441" s="99"/>
      <c r="X441" s="99"/>
      <c r="Y441" s="99"/>
      <c r="Z441" s="99"/>
    </row>
    <row r="442" spans="1:26" ht="12" customHeight="1" x14ac:dyDescent="0.25">
      <c r="A442" s="99"/>
      <c r="B442" s="99"/>
      <c r="C442" s="99"/>
      <c r="D442" s="99"/>
      <c r="E442" s="99"/>
      <c r="F442" s="99"/>
      <c r="G442" s="99"/>
      <c r="H442" s="99"/>
      <c r="I442" s="99"/>
      <c r="J442" s="99"/>
      <c r="K442" s="99"/>
      <c r="L442" s="99"/>
      <c r="M442" s="99"/>
      <c r="N442" s="99"/>
      <c r="O442" s="99"/>
      <c r="P442" s="99"/>
      <c r="Q442" s="99"/>
      <c r="R442" s="99"/>
      <c r="S442" s="99"/>
      <c r="T442" s="99"/>
      <c r="U442" s="99"/>
      <c r="V442" s="99"/>
      <c r="W442" s="99"/>
      <c r="X442" s="99"/>
      <c r="Y442" s="99"/>
      <c r="Z442" s="99"/>
    </row>
    <row r="443" spans="1:26" ht="12" customHeight="1" x14ac:dyDescent="0.25">
      <c r="A443" s="99"/>
      <c r="B443" s="99"/>
      <c r="C443" s="99"/>
      <c r="D443" s="99"/>
      <c r="E443" s="99"/>
      <c r="F443" s="99"/>
      <c r="G443" s="99"/>
      <c r="H443" s="99"/>
      <c r="I443" s="99"/>
      <c r="J443" s="99"/>
      <c r="K443" s="99"/>
      <c r="L443" s="99"/>
      <c r="M443" s="99"/>
      <c r="N443" s="99"/>
      <c r="O443" s="99"/>
      <c r="P443" s="99"/>
      <c r="Q443" s="99"/>
      <c r="R443" s="99"/>
      <c r="S443" s="99"/>
      <c r="T443" s="99"/>
      <c r="U443" s="99"/>
      <c r="V443" s="99"/>
      <c r="W443" s="99"/>
      <c r="X443" s="99"/>
      <c r="Y443" s="99"/>
      <c r="Z443" s="99"/>
    </row>
    <row r="444" spans="1:26" ht="12" customHeight="1" x14ac:dyDescent="0.25">
      <c r="A444" s="99"/>
      <c r="B444" s="99"/>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99"/>
    </row>
    <row r="445" spans="1:26" ht="12" customHeight="1" x14ac:dyDescent="0.25">
      <c r="A445" s="99"/>
      <c r="B445" s="99"/>
      <c r="C445" s="99"/>
      <c r="D445" s="99"/>
      <c r="E445" s="99"/>
      <c r="F445" s="99"/>
      <c r="G445" s="99"/>
      <c r="H445" s="99"/>
      <c r="I445" s="99"/>
      <c r="J445" s="99"/>
      <c r="K445" s="99"/>
      <c r="L445" s="99"/>
      <c r="M445" s="99"/>
      <c r="N445" s="99"/>
      <c r="O445" s="99"/>
      <c r="P445" s="99"/>
      <c r="Q445" s="99"/>
      <c r="R445" s="99"/>
      <c r="S445" s="99"/>
      <c r="T445" s="99"/>
      <c r="U445" s="99"/>
      <c r="V445" s="99"/>
      <c r="W445" s="99"/>
      <c r="X445" s="99"/>
      <c r="Y445" s="99"/>
      <c r="Z445" s="99"/>
    </row>
    <row r="446" spans="1:26" ht="12" customHeight="1" x14ac:dyDescent="0.25">
      <c r="A446" s="99"/>
      <c r="B446" s="99"/>
      <c r="C446" s="99"/>
      <c r="D446" s="99"/>
      <c r="E446" s="99"/>
      <c r="F446" s="99"/>
      <c r="G446" s="99"/>
      <c r="H446" s="99"/>
      <c r="I446" s="99"/>
      <c r="J446" s="99"/>
      <c r="K446" s="99"/>
      <c r="L446" s="99"/>
      <c r="M446" s="99"/>
      <c r="N446" s="99"/>
      <c r="O446" s="99"/>
      <c r="P446" s="99"/>
      <c r="Q446" s="99"/>
      <c r="R446" s="99"/>
      <c r="S446" s="99"/>
      <c r="T446" s="99"/>
      <c r="U446" s="99"/>
      <c r="V446" s="99"/>
      <c r="W446" s="99"/>
      <c r="X446" s="99"/>
      <c r="Y446" s="99"/>
      <c r="Z446" s="99"/>
    </row>
    <row r="447" spans="1:26" ht="12" customHeight="1" x14ac:dyDescent="0.25">
      <c r="A447" s="99"/>
      <c r="B447" s="99"/>
      <c r="C447" s="99"/>
      <c r="D447" s="99"/>
      <c r="E447" s="99"/>
      <c r="F447" s="99"/>
      <c r="G447" s="99"/>
      <c r="H447" s="99"/>
      <c r="I447" s="99"/>
      <c r="J447" s="99"/>
      <c r="K447" s="99"/>
      <c r="L447" s="99"/>
      <c r="M447" s="99"/>
      <c r="N447" s="99"/>
      <c r="O447" s="99"/>
      <c r="P447" s="99"/>
      <c r="Q447" s="99"/>
      <c r="R447" s="99"/>
      <c r="S447" s="99"/>
      <c r="T447" s="99"/>
      <c r="U447" s="99"/>
      <c r="V447" s="99"/>
      <c r="W447" s="99"/>
      <c r="X447" s="99"/>
      <c r="Y447" s="99"/>
      <c r="Z447" s="99"/>
    </row>
    <row r="448" spans="1:26" ht="12" customHeight="1" x14ac:dyDescent="0.25">
      <c r="A448" s="99"/>
      <c r="B448" s="99"/>
      <c r="C448" s="99"/>
      <c r="D448" s="99"/>
      <c r="E448" s="99"/>
      <c r="F448" s="99"/>
      <c r="G448" s="99"/>
      <c r="H448" s="99"/>
      <c r="I448" s="99"/>
      <c r="J448" s="99"/>
      <c r="K448" s="99"/>
      <c r="L448" s="99"/>
      <c r="M448" s="99"/>
      <c r="N448" s="99"/>
      <c r="O448" s="99"/>
      <c r="P448" s="99"/>
      <c r="Q448" s="99"/>
      <c r="R448" s="99"/>
      <c r="S448" s="99"/>
      <c r="T448" s="99"/>
      <c r="U448" s="99"/>
      <c r="V448" s="99"/>
      <c r="W448" s="99"/>
      <c r="X448" s="99"/>
      <c r="Y448" s="99"/>
      <c r="Z448" s="99"/>
    </row>
    <row r="449" spans="1:26" ht="12" customHeight="1" x14ac:dyDescent="0.25">
      <c r="A449" s="99"/>
      <c r="B449" s="99"/>
      <c r="C449" s="99"/>
      <c r="D449" s="99"/>
      <c r="E449" s="99"/>
      <c r="F449" s="99"/>
      <c r="G449" s="99"/>
      <c r="H449" s="99"/>
      <c r="I449" s="99"/>
      <c r="J449" s="99"/>
      <c r="K449" s="99"/>
      <c r="L449" s="99"/>
      <c r="M449" s="99"/>
      <c r="N449" s="99"/>
      <c r="O449" s="99"/>
      <c r="P449" s="99"/>
      <c r="Q449" s="99"/>
      <c r="R449" s="99"/>
      <c r="S449" s="99"/>
      <c r="T449" s="99"/>
      <c r="U449" s="99"/>
      <c r="V449" s="99"/>
      <c r="W449" s="99"/>
      <c r="X449" s="99"/>
      <c r="Y449" s="99"/>
      <c r="Z449" s="99"/>
    </row>
    <row r="450" spans="1:26" ht="12" customHeight="1" x14ac:dyDescent="0.25">
      <c r="A450" s="99"/>
      <c r="B450" s="99"/>
      <c r="C450" s="99"/>
      <c r="D450" s="99"/>
      <c r="E450" s="99"/>
      <c r="F450" s="99"/>
      <c r="G450" s="99"/>
      <c r="H450" s="99"/>
      <c r="I450" s="99"/>
      <c r="J450" s="99"/>
      <c r="K450" s="99"/>
      <c r="L450" s="99"/>
      <c r="M450" s="99"/>
      <c r="N450" s="99"/>
      <c r="O450" s="99"/>
      <c r="P450" s="99"/>
      <c r="Q450" s="99"/>
      <c r="R450" s="99"/>
      <c r="S450" s="99"/>
      <c r="T450" s="99"/>
      <c r="U450" s="99"/>
      <c r="V450" s="99"/>
      <c r="W450" s="99"/>
      <c r="X450" s="99"/>
      <c r="Y450" s="99"/>
      <c r="Z450" s="99"/>
    </row>
    <row r="451" spans="1:26" ht="12" customHeight="1" x14ac:dyDescent="0.25">
      <c r="A451" s="99"/>
      <c r="B451" s="99"/>
      <c r="C451" s="99"/>
      <c r="D451" s="99"/>
      <c r="E451" s="99"/>
      <c r="F451" s="99"/>
      <c r="G451" s="99"/>
      <c r="H451" s="99"/>
      <c r="I451" s="99"/>
      <c r="J451" s="99"/>
      <c r="K451" s="99"/>
      <c r="L451" s="99"/>
      <c r="M451" s="99"/>
      <c r="N451" s="99"/>
      <c r="O451" s="99"/>
      <c r="P451" s="99"/>
      <c r="Q451" s="99"/>
      <c r="R451" s="99"/>
      <c r="S451" s="99"/>
      <c r="T451" s="99"/>
      <c r="U451" s="99"/>
      <c r="V451" s="99"/>
      <c r="W451" s="99"/>
      <c r="X451" s="99"/>
      <c r="Y451" s="99"/>
      <c r="Z451" s="99"/>
    </row>
    <row r="452" spans="1:26" ht="12" customHeight="1" x14ac:dyDescent="0.25">
      <c r="A452" s="99"/>
      <c r="B452" s="99"/>
      <c r="C452" s="99"/>
      <c r="D452" s="99"/>
      <c r="E452" s="99"/>
      <c r="F452" s="99"/>
      <c r="G452" s="99"/>
      <c r="H452" s="99"/>
      <c r="I452" s="99"/>
      <c r="J452" s="99"/>
      <c r="K452" s="99"/>
      <c r="L452" s="99"/>
      <c r="M452" s="99"/>
      <c r="N452" s="99"/>
      <c r="O452" s="99"/>
      <c r="P452" s="99"/>
      <c r="Q452" s="99"/>
      <c r="R452" s="99"/>
      <c r="S452" s="99"/>
      <c r="T452" s="99"/>
      <c r="U452" s="99"/>
      <c r="V452" s="99"/>
      <c r="W452" s="99"/>
      <c r="X452" s="99"/>
      <c r="Y452" s="99"/>
      <c r="Z452" s="99"/>
    </row>
    <row r="453" spans="1:26" ht="12" customHeight="1" x14ac:dyDescent="0.25">
      <c r="A453" s="99"/>
      <c r="B453" s="99"/>
      <c r="C453" s="99"/>
      <c r="D453" s="99"/>
      <c r="E453" s="99"/>
      <c r="F453" s="99"/>
      <c r="G453" s="99"/>
      <c r="H453" s="99"/>
      <c r="I453" s="99"/>
      <c r="J453" s="99"/>
      <c r="K453" s="99"/>
      <c r="L453" s="99"/>
      <c r="M453" s="99"/>
      <c r="N453" s="99"/>
      <c r="O453" s="99"/>
      <c r="P453" s="99"/>
      <c r="Q453" s="99"/>
      <c r="R453" s="99"/>
      <c r="S453" s="99"/>
      <c r="T453" s="99"/>
      <c r="U453" s="99"/>
      <c r="V453" s="99"/>
      <c r="W453" s="99"/>
      <c r="X453" s="99"/>
      <c r="Y453" s="99"/>
      <c r="Z453" s="99"/>
    </row>
    <row r="454" spans="1:26" ht="12" customHeight="1" x14ac:dyDescent="0.25">
      <c r="A454" s="99"/>
      <c r="B454" s="99"/>
      <c r="C454" s="99"/>
      <c r="D454" s="99"/>
      <c r="E454" s="99"/>
      <c r="F454" s="99"/>
      <c r="G454" s="99"/>
      <c r="H454" s="99"/>
      <c r="I454" s="99"/>
      <c r="J454" s="99"/>
      <c r="K454" s="99"/>
      <c r="L454" s="99"/>
      <c r="M454" s="99"/>
      <c r="N454" s="99"/>
      <c r="O454" s="99"/>
      <c r="P454" s="99"/>
      <c r="Q454" s="99"/>
      <c r="R454" s="99"/>
      <c r="S454" s="99"/>
      <c r="T454" s="99"/>
      <c r="U454" s="99"/>
      <c r="V454" s="99"/>
      <c r="W454" s="99"/>
      <c r="X454" s="99"/>
      <c r="Y454" s="99"/>
      <c r="Z454" s="99"/>
    </row>
    <row r="455" spans="1:26" ht="12" customHeight="1" x14ac:dyDescent="0.25">
      <c r="A455" s="99"/>
      <c r="B455" s="99"/>
      <c r="C455" s="99"/>
      <c r="D455" s="99"/>
      <c r="E455" s="99"/>
      <c r="F455" s="99"/>
      <c r="G455" s="99"/>
      <c r="H455" s="99"/>
      <c r="I455" s="99"/>
      <c r="J455" s="99"/>
      <c r="K455" s="99"/>
      <c r="L455" s="99"/>
      <c r="M455" s="99"/>
      <c r="N455" s="99"/>
      <c r="O455" s="99"/>
      <c r="P455" s="99"/>
      <c r="Q455" s="99"/>
      <c r="R455" s="99"/>
      <c r="S455" s="99"/>
      <c r="T455" s="99"/>
      <c r="U455" s="99"/>
      <c r="V455" s="99"/>
      <c r="W455" s="99"/>
      <c r="X455" s="99"/>
      <c r="Y455" s="99"/>
      <c r="Z455" s="99"/>
    </row>
    <row r="456" spans="1:26" ht="12" customHeight="1" x14ac:dyDescent="0.25">
      <c r="A456" s="99"/>
      <c r="B456" s="99"/>
      <c r="C456" s="99"/>
      <c r="D456" s="99"/>
      <c r="E456" s="99"/>
      <c r="F456" s="99"/>
      <c r="G456" s="99"/>
      <c r="H456" s="99"/>
      <c r="I456" s="99"/>
      <c r="J456" s="99"/>
      <c r="K456" s="99"/>
      <c r="L456" s="99"/>
      <c r="M456" s="99"/>
      <c r="N456" s="99"/>
      <c r="O456" s="99"/>
      <c r="P456" s="99"/>
      <c r="Q456" s="99"/>
      <c r="R456" s="99"/>
      <c r="S456" s="99"/>
      <c r="T456" s="99"/>
      <c r="U456" s="99"/>
      <c r="V456" s="99"/>
      <c r="W456" s="99"/>
      <c r="X456" s="99"/>
      <c r="Y456" s="99"/>
      <c r="Z456" s="99"/>
    </row>
    <row r="457" spans="1:26" ht="12" customHeight="1" x14ac:dyDescent="0.25">
      <c r="A457" s="99"/>
      <c r="B457" s="99"/>
      <c r="C457" s="99"/>
      <c r="D457" s="99"/>
      <c r="E457" s="99"/>
      <c r="F457" s="99"/>
      <c r="G457" s="99"/>
      <c r="H457" s="99"/>
      <c r="I457" s="99"/>
      <c r="J457" s="99"/>
      <c r="K457" s="99"/>
      <c r="L457" s="99"/>
      <c r="M457" s="99"/>
      <c r="N457" s="99"/>
      <c r="O457" s="99"/>
      <c r="P457" s="99"/>
      <c r="Q457" s="99"/>
      <c r="R457" s="99"/>
      <c r="S457" s="99"/>
      <c r="T457" s="99"/>
      <c r="U457" s="99"/>
      <c r="V457" s="99"/>
      <c r="W457" s="99"/>
      <c r="X457" s="99"/>
      <c r="Y457" s="99"/>
      <c r="Z457" s="99"/>
    </row>
    <row r="458" spans="1:26" ht="12" customHeight="1" x14ac:dyDescent="0.25">
      <c r="A458" s="99"/>
      <c r="B458" s="99"/>
      <c r="C458" s="99"/>
      <c r="D458" s="99"/>
      <c r="E458" s="99"/>
      <c r="F458" s="99"/>
      <c r="G458" s="99"/>
      <c r="H458" s="99"/>
      <c r="I458" s="99"/>
      <c r="J458" s="99"/>
      <c r="K458" s="99"/>
      <c r="L458" s="99"/>
      <c r="M458" s="99"/>
      <c r="N458" s="99"/>
      <c r="O458" s="99"/>
      <c r="P458" s="99"/>
      <c r="Q458" s="99"/>
      <c r="R458" s="99"/>
      <c r="S458" s="99"/>
      <c r="T458" s="99"/>
      <c r="U458" s="99"/>
      <c r="V458" s="99"/>
      <c r="W458" s="99"/>
      <c r="X458" s="99"/>
      <c r="Y458" s="99"/>
      <c r="Z458" s="99"/>
    </row>
    <row r="459" spans="1:26" ht="12" customHeight="1" x14ac:dyDescent="0.25">
      <c r="A459" s="99"/>
      <c r="B459" s="99"/>
      <c r="C459" s="99"/>
      <c r="D459" s="99"/>
      <c r="E459" s="99"/>
      <c r="F459" s="99"/>
      <c r="G459" s="99"/>
      <c r="H459" s="99"/>
      <c r="I459" s="99"/>
      <c r="J459" s="99"/>
      <c r="K459" s="99"/>
      <c r="L459" s="99"/>
      <c r="M459" s="99"/>
      <c r="N459" s="99"/>
      <c r="O459" s="99"/>
      <c r="P459" s="99"/>
      <c r="Q459" s="99"/>
      <c r="R459" s="99"/>
      <c r="S459" s="99"/>
      <c r="T459" s="99"/>
      <c r="U459" s="99"/>
      <c r="V459" s="99"/>
      <c r="W459" s="99"/>
      <c r="X459" s="99"/>
      <c r="Y459" s="99"/>
      <c r="Z459" s="99"/>
    </row>
    <row r="460" spans="1:26" ht="12" customHeight="1" x14ac:dyDescent="0.25">
      <c r="A460" s="99"/>
      <c r="B460" s="99"/>
      <c r="C460" s="99"/>
      <c r="D460" s="99"/>
      <c r="E460" s="99"/>
      <c r="F460" s="99"/>
      <c r="G460" s="99"/>
      <c r="H460" s="99"/>
      <c r="I460" s="99"/>
      <c r="J460" s="99"/>
      <c r="K460" s="99"/>
      <c r="L460" s="99"/>
      <c r="M460" s="99"/>
      <c r="N460" s="99"/>
      <c r="O460" s="99"/>
      <c r="P460" s="99"/>
      <c r="Q460" s="99"/>
      <c r="R460" s="99"/>
      <c r="S460" s="99"/>
      <c r="T460" s="99"/>
      <c r="U460" s="99"/>
      <c r="V460" s="99"/>
      <c r="W460" s="99"/>
      <c r="X460" s="99"/>
      <c r="Y460" s="99"/>
      <c r="Z460" s="99"/>
    </row>
    <row r="461" spans="1:26" ht="12" customHeight="1" x14ac:dyDescent="0.25">
      <c r="A461" s="99"/>
      <c r="B461" s="99"/>
      <c r="C461" s="99"/>
      <c r="D461" s="99"/>
      <c r="E461" s="99"/>
      <c r="F461" s="99"/>
      <c r="G461" s="99"/>
      <c r="H461" s="99"/>
      <c r="I461" s="99"/>
      <c r="J461" s="99"/>
      <c r="K461" s="99"/>
      <c r="L461" s="99"/>
      <c r="M461" s="99"/>
      <c r="N461" s="99"/>
      <c r="O461" s="99"/>
      <c r="P461" s="99"/>
      <c r="Q461" s="99"/>
      <c r="R461" s="99"/>
      <c r="S461" s="99"/>
      <c r="T461" s="99"/>
      <c r="U461" s="99"/>
      <c r="V461" s="99"/>
      <c r="W461" s="99"/>
      <c r="X461" s="99"/>
      <c r="Y461" s="99"/>
      <c r="Z461" s="99"/>
    </row>
    <row r="462" spans="1:26" ht="12" customHeight="1" x14ac:dyDescent="0.25">
      <c r="A462" s="99"/>
      <c r="B462" s="99"/>
      <c r="C462" s="99"/>
      <c r="D462" s="99"/>
      <c r="E462" s="99"/>
      <c r="F462" s="99"/>
      <c r="G462" s="99"/>
      <c r="H462" s="99"/>
      <c r="I462" s="99"/>
      <c r="J462" s="99"/>
      <c r="K462" s="99"/>
      <c r="L462" s="99"/>
      <c r="M462" s="99"/>
      <c r="N462" s="99"/>
      <c r="O462" s="99"/>
      <c r="P462" s="99"/>
      <c r="Q462" s="99"/>
      <c r="R462" s="99"/>
      <c r="S462" s="99"/>
      <c r="T462" s="99"/>
      <c r="U462" s="99"/>
      <c r="V462" s="99"/>
      <c r="W462" s="99"/>
      <c r="X462" s="99"/>
      <c r="Y462" s="99"/>
      <c r="Z462" s="99"/>
    </row>
    <row r="463" spans="1:26" ht="12" customHeight="1" x14ac:dyDescent="0.25">
      <c r="A463" s="99"/>
      <c r="B463" s="99"/>
      <c r="C463" s="99"/>
      <c r="D463" s="99"/>
      <c r="E463" s="99"/>
      <c r="F463" s="99"/>
      <c r="G463" s="99"/>
      <c r="H463" s="99"/>
      <c r="I463" s="99"/>
      <c r="J463" s="99"/>
      <c r="K463" s="99"/>
      <c r="L463" s="99"/>
      <c r="M463" s="99"/>
      <c r="N463" s="99"/>
      <c r="O463" s="99"/>
      <c r="P463" s="99"/>
      <c r="Q463" s="99"/>
      <c r="R463" s="99"/>
      <c r="S463" s="99"/>
      <c r="T463" s="99"/>
      <c r="U463" s="99"/>
      <c r="V463" s="99"/>
      <c r="W463" s="99"/>
      <c r="X463" s="99"/>
      <c r="Y463" s="99"/>
      <c r="Z463" s="99"/>
    </row>
    <row r="464" spans="1:26" ht="12" customHeight="1" x14ac:dyDescent="0.25">
      <c r="A464" s="99"/>
      <c r="B464" s="99"/>
      <c r="C464" s="99"/>
      <c r="D464" s="99"/>
      <c r="E464" s="99"/>
      <c r="F464" s="99"/>
      <c r="G464" s="99"/>
      <c r="H464" s="99"/>
      <c r="I464" s="99"/>
      <c r="J464" s="99"/>
      <c r="K464" s="99"/>
      <c r="L464" s="99"/>
      <c r="M464" s="99"/>
      <c r="N464" s="99"/>
      <c r="O464" s="99"/>
      <c r="P464" s="99"/>
      <c r="Q464" s="99"/>
      <c r="R464" s="99"/>
      <c r="S464" s="99"/>
      <c r="T464" s="99"/>
      <c r="U464" s="99"/>
      <c r="V464" s="99"/>
      <c r="W464" s="99"/>
      <c r="X464" s="99"/>
      <c r="Y464" s="99"/>
      <c r="Z464" s="99"/>
    </row>
    <row r="465" spans="1:26" ht="12" customHeight="1" x14ac:dyDescent="0.25">
      <c r="A465" s="99"/>
      <c r="B465" s="99"/>
      <c r="C465" s="99"/>
      <c r="D465" s="99"/>
      <c r="E465" s="99"/>
      <c r="F465" s="99"/>
      <c r="G465" s="99"/>
      <c r="H465" s="99"/>
      <c r="I465" s="99"/>
      <c r="J465" s="99"/>
      <c r="K465" s="99"/>
      <c r="L465" s="99"/>
      <c r="M465" s="99"/>
      <c r="N465" s="99"/>
      <c r="O465" s="99"/>
      <c r="P465" s="99"/>
      <c r="Q465" s="99"/>
      <c r="R465" s="99"/>
      <c r="S465" s="99"/>
      <c r="T465" s="99"/>
      <c r="U465" s="99"/>
      <c r="V465" s="99"/>
      <c r="W465" s="99"/>
      <c r="X465" s="99"/>
      <c r="Y465" s="99"/>
      <c r="Z465" s="99"/>
    </row>
    <row r="466" spans="1:26" ht="12" customHeight="1" x14ac:dyDescent="0.25">
      <c r="A466" s="99"/>
      <c r="B466" s="99"/>
      <c r="C466" s="99"/>
      <c r="D466" s="99"/>
      <c r="E466" s="99"/>
      <c r="F466" s="99"/>
      <c r="G466" s="99"/>
      <c r="H466" s="99"/>
      <c r="I466" s="99"/>
      <c r="J466" s="99"/>
      <c r="K466" s="99"/>
      <c r="L466" s="99"/>
      <c r="M466" s="99"/>
      <c r="N466" s="99"/>
      <c r="O466" s="99"/>
      <c r="P466" s="99"/>
      <c r="Q466" s="99"/>
      <c r="R466" s="99"/>
      <c r="S466" s="99"/>
      <c r="T466" s="99"/>
      <c r="U466" s="99"/>
      <c r="V466" s="99"/>
      <c r="W466" s="99"/>
      <c r="X466" s="99"/>
      <c r="Y466" s="99"/>
      <c r="Z466" s="99"/>
    </row>
    <row r="467" spans="1:26" ht="12" customHeight="1" x14ac:dyDescent="0.25">
      <c r="A467" s="99"/>
      <c r="B467" s="99"/>
      <c r="C467" s="99"/>
      <c r="D467" s="99"/>
      <c r="E467" s="99"/>
      <c r="F467" s="99"/>
      <c r="G467" s="99"/>
      <c r="H467" s="99"/>
      <c r="I467" s="99"/>
      <c r="J467" s="99"/>
      <c r="K467" s="99"/>
      <c r="L467" s="99"/>
      <c r="M467" s="99"/>
      <c r="N467" s="99"/>
      <c r="O467" s="99"/>
      <c r="P467" s="99"/>
      <c r="Q467" s="99"/>
      <c r="R467" s="99"/>
      <c r="S467" s="99"/>
      <c r="T467" s="99"/>
      <c r="U467" s="99"/>
      <c r="V467" s="99"/>
      <c r="W467" s="99"/>
      <c r="X467" s="99"/>
      <c r="Y467" s="99"/>
      <c r="Z467" s="99"/>
    </row>
    <row r="468" spans="1:26" ht="12" customHeight="1" x14ac:dyDescent="0.25">
      <c r="A468" s="99"/>
      <c r="B468" s="99"/>
      <c r="C468" s="99"/>
      <c r="D468" s="99"/>
      <c r="E468" s="99"/>
      <c r="F468" s="99"/>
      <c r="G468" s="99"/>
      <c r="H468" s="99"/>
      <c r="I468" s="99"/>
      <c r="J468" s="99"/>
      <c r="K468" s="99"/>
      <c r="L468" s="99"/>
      <c r="M468" s="99"/>
      <c r="N468" s="99"/>
      <c r="O468" s="99"/>
      <c r="P468" s="99"/>
      <c r="Q468" s="99"/>
      <c r="R468" s="99"/>
      <c r="S468" s="99"/>
      <c r="T468" s="99"/>
      <c r="U468" s="99"/>
      <c r="V468" s="99"/>
      <c r="W468" s="99"/>
      <c r="X468" s="99"/>
      <c r="Y468" s="99"/>
      <c r="Z468" s="99"/>
    </row>
    <row r="469" spans="1:26" ht="12" customHeight="1" x14ac:dyDescent="0.25">
      <c r="A469" s="99"/>
      <c r="B469" s="99"/>
      <c r="C469" s="99"/>
      <c r="D469" s="99"/>
      <c r="E469" s="99"/>
      <c r="F469" s="99"/>
      <c r="G469" s="99"/>
      <c r="H469" s="99"/>
      <c r="I469" s="99"/>
      <c r="J469" s="99"/>
      <c r="K469" s="99"/>
      <c r="L469" s="99"/>
      <c r="M469" s="99"/>
      <c r="N469" s="99"/>
      <c r="O469" s="99"/>
      <c r="P469" s="99"/>
      <c r="Q469" s="99"/>
      <c r="R469" s="99"/>
      <c r="S469" s="99"/>
      <c r="T469" s="99"/>
      <c r="U469" s="99"/>
      <c r="V469" s="99"/>
      <c r="W469" s="99"/>
      <c r="X469" s="99"/>
      <c r="Y469" s="99"/>
      <c r="Z469" s="99"/>
    </row>
    <row r="470" spans="1:26" ht="12" customHeight="1" x14ac:dyDescent="0.25">
      <c r="A470" s="99"/>
      <c r="B470" s="99"/>
      <c r="C470" s="99"/>
      <c r="D470" s="99"/>
      <c r="E470" s="99"/>
      <c r="F470" s="99"/>
      <c r="G470" s="99"/>
      <c r="H470" s="99"/>
      <c r="I470" s="99"/>
      <c r="J470" s="99"/>
      <c r="K470" s="99"/>
      <c r="L470" s="99"/>
      <c r="M470" s="99"/>
      <c r="N470" s="99"/>
      <c r="O470" s="99"/>
      <c r="P470" s="99"/>
      <c r="Q470" s="99"/>
      <c r="R470" s="99"/>
      <c r="S470" s="99"/>
      <c r="T470" s="99"/>
      <c r="U470" s="99"/>
      <c r="V470" s="99"/>
      <c r="W470" s="99"/>
      <c r="X470" s="99"/>
      <c r="Y470" s="99"/>
      <c r="Z470" s="99"/>
    </row>
    <row r="471" spans="1:26" ht="12" customHeight="1" x14ac:dyDescent="0.25">
      <c r="A471" s="99"/>
      <c r="B471" s="99"/>
      <c r="C471" s="99"/>
      <c r="D471" s="99"/>
      <c r="E471" s="99"/>
      <c r="F471" s="99"/>
      <c r="G471" s="99"/>
      <c r="H471" s="99"/>
      <c r="I471" s="99"/>
      <c r="J471" s="99"/>
      <c r="K471" s="99"/>
      <c r="L471" s="99"/>
      <c r="M471" s="99"/>
      <c r="N471" s="99"/>
      <c r="O471" s="99"/>
      <c r="P471" s="99"/>
      <c r="Q471" s="99"/>
      <c r="R471" s="99"/>
      <c r="S471" s="99"/>
      <c r="T471" s="99"/>
      <c r="U471" s="99"/>
      <c r="V471" s="99"/>
      <c r="W471" s="99"/>
      <c r="X471" s="99"/>
      <c r="Y471" s="99"/>
      <c r="Z471" s="99"/>
    </row>
    <row r="472" spans="1:26" ht="12" customHeight="1" x14ac:dyDescent="0.25">
      <c r="A472" s="99"/>
      <c r="B472" s="99"/>
      <c r="C472" s="99"/>
      <c r="D472" s="99"/>
      <c r="E472" s="99"/>
      <c r="F472" s="99"/>
      <c r="G472" s="99"/>
      <c r="H472" s="99"/>
      <c r="I472" s="99"/>
      <c r="J472" s="99"/>
      <c r="K472" s="99"/>
      <c r="L472" s="99"/>
      <c r="M472" s="99"/>
      <c r="N472" s="99"/>
      <c r="O472" s="99"/>
      <c r="P472" s="99"/>
      <c r="Q472" s="99"/>
      <c r="R472" s="99"/>
      <c r="S472" s="99"/>
      <c r="T472" s="99"/>
      <c r="U472" s="99"/>
      <c r="V472" s="99"/>
      <c r="W472" s="99"/>
      <c r="X472" s="99"/>
      <c r="Y472" s="99"/>
      <c r="Z472" s="99"/>
    </row>
    <row r="473" spans="1:26" ht="12" customHeight="1" x14ac:dyDescent="0.25">
      <c r="A473" s="99"/>
      <c r="B473" s="99"/>
      <c r="C473" s="99"/>
      <c r="D473" s="99"/>
      <c r="E473" s="99"/>
      <c r="F473" s="99"/>
      <c r="G473" s="99"/>
      <c r="H473" s="99"/>
      <c r="I473" s="99"/>
      <c r="J473" s="99"/>
      <c r="K473" s="99"/>
      <c r="L473" s="99"/>
      <c r="M473" s="99"/>
      <c r="N473" s="99"/>
      <c r="O473" s="99"/>
      <c r="P473" s="99"/>
      <c r="Q473" s="99"/>
      <c r="R473" s="99"/>
      <c r="S473" s="99"/>
      <c r="T473" s="99"/>
      <c r="U473" s="99"/>
      <c r="V473" s="99"/>
      <c r="W473" s="99"/>
      <c r="X473" s="99"/>
      <c r="Y473" s="99"/>
      <c r="Z473" s="99"/>
    </row>
    <row r="474" spans="1:26" ht="12" customHeight="1" x14ac:dyDescent="0.25">
      <c r="A474" s="99"/>
      <c r="B474" s="99"/>
      <c r="C474" s="99"/>
      <c r="D474" s="99"/>
      <c r="E474" s="99"/>
      <c r="F474" s="99"/>
      <c r="G474" s="99"/>
      <c r="H474" s="99"/>
      <c r="I474" s="99"/>
      <c r="J474" s="99"/>
      <c r="K474" s="99"/>
      <c r="L474" s="99"/>
      <c r="M474" s="99"/>
      <c r="N474" s="99"/>
      <c r="O474" s="99"/>
      <c r="P474" s="99"/>
      <c r="Q474" s="99"/>
      <c r="R474" s="99"/>
      <c r="S474" s="99"/>
      <c r="T474" s="99"/>
      <c r="U474" s="99"/>
      <c r="V474" s="99"/>
      <c r="W474" s="99"/>
      <c r="X474" s="99"/>
      <c r="Y474" s="99"/>
      <c r="Z474" s="99"/>
    </row>
    <row r="475" spans="1:26" ht="12" customHeight="1" x14ac:dyDescent="0.25">
      <c r="A475" s="99"/>
      <c r="B475" s="99"/>
      <c r="C475" s="99"/>
      <c r="D475" s="99"/>
      <c r="E475" s="99"/>
      <c r="F475" s="99"/>
      <c r="G475" s="99"/>
      <c r="H475" s="99"/>
      <c r="I475" s="99"/>
      <c r="J475" s="99"/>
      <c r="K475" s="99"/>
      <c r="L475" s="99"/>
      <c r="M475" s="99"/>
      <c r="N475" s="99"/>
      <c r="O475" s="99"/>
      <c r="P475" s="99"/>
      <c r="Q475" s="99"/>
      <c r="R475" s="99"/>
      <c r="S475" s="99"/>
      <c r="T475" s="99"/>
      <c r="U475" s="99"/>
      <c r="V475" s="99"/>
      <c r="W475" s="99"/>
      <c r="X475" s="99"/>
      <c r="Y475" s="99"/>
      <c r="Z475" s="99"/>
    </row>
    <row r="476" spans="1:26" ht="12" customHeight="1" x14ac:dyDescent="0.25">
      <c r="A476" s="99"/>
      <c r="B476" s="99"/>
      <c r="C476" s="99"/>
      <c r="D476" s="99"/>
      <c r="E476" s="99"/>
      <c r="F476" s="99"/>
      <c r="G476" s="99"/>
      <c r="H476" s="99"/>
      <c r="I476" s="99"/>
      <c r="J476" s="99"/>
      <c r="K476" s="99"/>
      <c r="L476" s="99"/>
      <c r="M476" s="99"/>
      <c r="N476" s="99"/>
      <c r="O476" s="99"/>
      <c r="P476" s="99"/>
      <c r="Q476" s="99"/>
      <c r="R476" s="99"/>
      <c r="S476" s="99"/>
      <c r="T476" s="99"/>
      <c r="U476" s="99"/>
      <c r="V476" s="99"/>
      <c r="W476" s="99"/>
      <c r="X476" s="99"/>
      <c r="Y476" s="99"/>
      <c r="Z476" s="99"/>
    </row>
    <row r="477" spans="1:26" ht="12" customHeight="1" x14ac:dyDescent="0.25">
      <c r="A477" s="99"/>
      <c r="B477" s="99"/>
      <c r="C477" s="99"/>
      <c r="D477" s="99"/>
      <c r="E477" s="99"/>
      <c r="F477" s="99"/>
      <c r="G477" s="99"/>
      <c r="H477" s="99"/>
      <c r="I477" s="99"/>
      <c r="J477" s="99"/>
      <c r="K477" s="99"/>
      <c r="L477" s="99"/>
      <c r="M477" s="99"/>
      <c r="N477" s="99"/>
      <c r="O477" s="99"/>
      <c r="P477" s="99"/>
      <c r="Q477" s="99"/>
      <c r="R477" s="99"/>
      <c r="S477" s="99"/>
      <c r="T477" s="99"/>
      <c r="U477" s="99"/>
      <c r="V477" s="99"/>
      <c r="W477" s="99"/>
      <c r="X477" s="99"/>
      <c r="Y477" s="99"/>
      <c r="Z477" s="99"/>
    </row>
    <row r="478" spans="1:26" ht="12" customHeight="1" x14ac:dyDescent="0.25">
      <c r="A478" s="99"/>
      <c r="B478" s="99"/>
      <c r="C478" s="99"/>
      <c r="D478" s="99"/>
      <c r="E478" s="99"/>
      <c r="F478" s="99"/>
      <c r="G478" s="99"/>
      <c r="H478" s="99"/>
      <c r="I478" s="99"/>
      <c r="J478" s="99"/>
      <c r="K478" s="99"/>
      <c r="L478" s="99"/>
      <c r="M478" s="99"/>
      <c r="N478" s="99"/>
      <c r="O478" s="99"/>
      <c r="P478" s="99"/>
      <c r="Q478" s="99"/>
      <c r="R478" s="99"/>
      <c r="S478" s="99"/>
      <c r="T478" s="99"/>
      <c r="U478" s="99"/>
      <c r="V478" s="99"/>
      <c r="W478" s="99"/>
      <c r="X478" s="99"/>
      <c r="Y478" s="99"/>
      <c r="Z478" s="99"/>
    </row>
    <row r="479" spans="1:26" ht="12" customHeight="1" x14ac:dyDescent="0.25">
      <c r="A479" s="99"/>
      <c r="B479" s="99"/>
      <c r="C479" s="99"/>
      <c r="D479" s="99"/>
      <c r="E479" s="99"/>
      <c r="F479" s="99"/>
      <c r="G479" s="99"/>
      <c r="H479" s="99"/>
      <c r="I479" s="99"/>
      <c r="J479" s="99"/>
      <c r="K479" s="99"/>
      <c r="L479" s="99"/>
      <c r="M479" s="99"/>
      <c r="N479" s="99"/>
      <c r="O479" s="99"/>
      <c r="P479" s="99"/>
      <c r="Q479" s="99"/>
      <c r="R479" s="99"/>
      <c r="S479" s="99"/>
      <c r="T479" s="99"/>
      <c r="U479" s="99"/>
      <c r="V479" s="99"/>
      <c r="W479" s="99"/>
      <c r="X479" s="99"/>
      <c r="Y479" s="99"/>
      <c r="Z479" s="99"/>
    </row>
    <row r="480" spans="1:26" ht="12" customHeight="1" x14ac:dyDescent="0.25">
      <c r="A480" s="99"/>
      <c r="B480" s="99"/>
      <c r="C480" s="99"/>
      <c r="D480" s="99"/>
      <c r="E480" s="99"/>
      <c r="F480" s="99"/>
      <c r="G480" s="99"/>
      <c r="H480" s="99"/>
      <c r="I480" s="99"/>
      <c r="J480" s="99"/>
      <c r="K480" s="99"/>
      <c r="L480" s="99"/>
      <c r="M480" s="99"/>
      <c r="N480" s="99"/>
      <c r="O480" s="99"/>
      <c r="P480" s="99"/>
      <c r="Q480" s="99"/>
      <c r="R480" s="99"/>
      <c r="S480" s="99"/>
      <c r="T480" s="99"/>
      <c r="U480" s="99"/>
      <c r="V480" s="99"/>
      <c r="W480" s="99"/>
      <c r="X480" s="99"/>
      <c r="Y480" s="99"/>
      <c r="Z480" s="99"/>
    </row>
    <row r="481" spans="1:26" ht="12" customHeight="1" x14ac:dyDescent="0.25">
      <c r="A481" s="99"/>
      <c r="B481" s="99"/>
      <c r="C481" s="99"/>
      <c r="D481" s="99"/>
      <c r="E481" s="99"/>
      <c r="F481" s="99"/>
      <c r="G481" s="99"/>
      <c r="H481" s="99"/>
      <c r="I481" s="99"/>
      <c r="J481" s="99"/>
      <c r="K481" s="99"/>
      <c r="L481" s="99"/>
      <c r="M481" s="99"/>
      <c r="N481" s="99"/>
      <c r="O481" s="99"/>
      <c r="P481" s="99"/>
      <c r="Q481" s="99"/>
      <c r="R481" s="99"/>
      <c r="S481" s="99"/>
      <c r="T481" s="99"/>
      <c r="U481" s="99"/>
      <c r="V481" s="99"/>
      <c r="W481" s="99"/>
      <c r="X481" s="99"/>
      <c r="Y481" s="99"/>
      <c r="Z481" s="99"/>
    </row>
    <row r="482" spans="1:26" ht="12" customHeight="1" x14ac:dyDescent="0.25">
      <c r="A482" s="99"/>
      <c r="B482" s="99"/>
      <c r="C482" s="99"/>
      <c r="D482" s="99"/>
      <c r="E482" s="99"/>
      <c r="F482" s="99"/>
      <c r="G482" s="99"/>
      <c r="H482" s="99"/>
      <c r="I482" s="99"/>
      <c r="J482" s="99"/>
      <c r="K482" s="99"/>
      <c r="L482" s="99"/>
      <c r="M482" s="99"/>
      <c r="N482" s="99"/>
      <c r="O482" s="99"/>
      <c r="P482" s="99"/>
      <c r="Q482" s="99"/>
      <c r="R482" s="99"/>
      <c r="S482" s="99"/>
      <c r="T482" s="99"/>
      <c r="U482" s="99"/>
      <c r="V482" s="99"/>
      <c r="W482" s="99"/>
      <c r="X482" s="99"/>
      <c r="Y482" s="99"/>
      <c r="Z482" s="99"/>
    </row>
    <row r="483" spans="1:26" ht="12" customHeight="1" x14ac:dyDescent="0.25">
      <c r="A483" s="99"/>
      <c r="B483" s="99"/>
      <c r="C483" s="99"/>
      <c r="D483" s="99"/>
      <c r="E483" s="99"/>
      <c r="F483" s="99"/>
      <c r="G483" s="99"/>
      <c r="H483" s="99"/>
      <c r="I483" s="99"/>
      <c r="J483" s="99"/>
      <c r="K483" s="99"/>
      <c r="L483" s="99"/>
      <c r="M483" s="99"/>
      <c r="N483" s="99"/>
      <c r="O483" s="99"/>
      <c r="P483" s="99"/>
      <c r="Q483" s="99"/>
      <c r="R483" s="99"/>
      <c r="S483" s="99"/>
      <c r="T483" s="99"/>
      <c r="U483" s="99"/>
      <c r="V483" s="99"/>
      <c r="W483" s="99"/>
      <c r="X483" s="99"/>
      <c r="Y483" s="99"/>
      <c r="Z483" s="99"/>
    </row>
    <row r="484" spans="1:26" ht="12" customHeight="1" x14ac:dyDescent="0.25">
      <c r="A484" s="99"/>
      <c r="B484" s="99"/>
      <c r="C484" s="99"/>
      <c r="D484" s="99"/>
      <c r="E484" s="99"/>
      <c r="F484" s="99"/>
      <c r="G484" s="99"/>
      <c r="H484" s="99"/>
      <c r="I484" s="99"/>
      <c r="J484" s="99"/>
      <c r="K484" s="99"/>
      <c r="L484" s="99"/>
      <c r="M484" s="99"/>
      <c r="N484" s="99"/>
      <c r="O484" s="99"/>
      <c r="P484" s="99"/>
      <c r="Q484" s="99"/>
      <c r="R484" s="99"/>
      <c r="S484" s="99"/>
      <c r="T484" s="99"/>
      <c r="U484" s="99"/>
      <c r="V484" s="99"/>
      <c r="W484" s="99"/>
      <c r="X484" s="99"/>
      <c r="Y484" s="99"/>
      <c r="Z484" s="99"/>
    </row>
    <row r="485" spans="1:26" ht="12" customHeight="1" x14ac:dyDescent="0.25">
      <c r="A485" s="99"/>
      <c r="B485" s="99"/>
      <c r="C485" s="99"/>
      <c r="D485" s="99"/>
      <c r="E485" s="99"/>
      <c r="F485" s="99"/>
      <c r="G485" s="99"/>
      <c r="H485" s="99"/>
      <c r="I485" s="99"/>
      <c r="J485" s="99"/>
      <c r="K485" s="99"/>
      <c r="L485" s="99"/>
      <c r="M485" s="99"/>
      <c r="N485" s="99"/>
      <c r="O485" s="99"/>
      <c r="P485" s="99"/>
      <c r="Q485" s="99"/>
      <c r="R485" s="99"/>
      <c r="S485" s="99"/>
      <c r="T485" s="99"/>
      <c r="U485" s="99"/>
      <c r="V485" s="99"/>
      <c r="W485" s="99"/>
      <c r="X485" s="99"/>
      <c r="Y485" s="99"/>
      <c r="Z485" s="99"/>
    </row>
    <row r="486" spans="1:26" ht="12" customHeight="1" x14ac:dyDescent="0.25">
      <c r="A486" s="99"/>
      <c r="B486" s="99"/>
      <c r="C486" s="99"/>
      <c r="D486" s="99"/>
      <c r="E486" s="99"/>
      <c r="F486" s="99"/>
      <c r="G486" s="99"/>
      <c r="H486" s="99"/>
      <c r="I486" s="99"/>
      <c r="J486" s="99"/>
      <c r="K486" s="99"/>
      <c r="L486" s="99"/>
      <c r="M486" s="99"/>
      <c r="N486" s="99"/>
      <c r="O486" s="99"/>
      <c r="P486" s="99"/>
      <c r="Q486" s="99"/>
      <c r="R486" s="99"/>
      <c r="S486" s="99"/>
      <c r="T486" s="99"/>
      <c r="U486" s="99"/>
      <c r="V486" s="99"/>
      <c r="W486" s="99"/>
      <c r="X486" s="99"/>
      <c r="Y486" s="99"/>
      <c r="Z486" s="99"/>
    </row>
    <row r="487" spans="1:26" ht="12" customHeight="1" x14ac:dyDescent="0.25">
      <c r="A487" s="99"/>
      <c r="B487" s="99"/>
      <c r="C487" s="99"/>
      <c r="D487" s="99"/>
      <c r="E487" s="99"/>
      <c r="F487" s="99"/>
      <c r="G487" s="99"/>
      <c r="H487" s="99"/>
      <c r="I487" s="99"/>
      <c r="J487" s="99"/>
      <c r="K487" s="99"/>
      <c r="L487" s="99"/>
      <c r="M487" s="99"/>
      <c r="N487" s="99"/>
      <c r="O487" s="99"/>
      <c r="P487" s="99"/>
      <c r="Q487" s="99"/>
      <c r="R487" s="99"/>
      <c r="S487" s="99"/>
      <c r="T487" s="99"/>
      <c r="U487" s="99"/>
      <c r="V487" s="99"/>
      <c r="W487" s="99"/>
      <c r="X487" s="99"/>
      <c r="Y487" s="99"/>
      <c r="Z487" s="99"/>
    </row>
    <row r="488" spans="1:26" ht="12" customHeight="1" x14ac:dyDescent="0.25">
      <c r="A488" s="99"/>
      <c r="B488" s="99"/>
      <c r="C488" s="99"/>
      <c r="D488" s="99"/>
      <c r="E488" s="99"/>
      <c r="F488" s="99"/>
      <c r="G488" s="99"/>
      <c r="H488" s="99"/>
      <c r="I488" s="99"/>
      <c r="J488" s="99"/>
      <c r="K488" s="99"/>
      <c r="L488" s="99"/>
      <c r="M488" s="99"/>
      <c r="N488" s="99"/>
      <c r="O488" s="99"/>
      <c r="P488" s="99"/>
      <c r="Q488" s="99"/>
      <c r="R488" s="99"/>
      <c r="S488" s="99"/>
      <c r="T488" s="99"/>
      <c r="U488" s="99"/>
      <c r="V488" s="99"/>
      <c r="W488" s="99"/>
      <c r="X488" s="99"/>
      <c r="Y488" s="99"/>
      <c r="Z488" s="99"/>
    </row>
    <row r="489" spans="1:26" ht="12" customHeight="1" x14ac:dyDescent="0.25">
      <c r="A489" s="99"/>
      <c r="B489" s="99"/>
      <c r="C489" s="99"/>
      <c r="D489" s="99"/>
      <c r="E489" s="99"/>
      <c r="F489" s="99"/>
      <c r="G489" s="99"/>
      <c r="H489" s="99"/>
      <c r="I489" s="99"/>
      <c r="J489" s="99"/>
      <c r="K489" s="99"/>
      <c r="L489" s="99"/>
      <c r="M489" s="99"/>
      <c r="N489" s="99"/>
      <c r="O489" s="99"/>
      <c r="P489" s="99"/>
      <c r="Q489" s="99"/>
      <c r="R489" s="99"/>
      <c r="S489" s="99"/>
      <c r="T489" s="99"/>
      <c r="U489" s="99"/>
      <c r="V489" s="99"/>
      <c r="W489" s="99"/>
      <c r="X489" s="99"/>
      <c r="Y489" s="99"/>
      <c r="Z489" s="99"/>
    </row>
    <row r="490" spans="1:26" ht="12" customHeight="1" x14ac:dyDescent="0.25">
      <c r="A490" s="99"/>
      <c r="B490" s="99"/>
      <c r="C490" s="99"/>
      <c r="D490" s="99"/>
      <c r="E490" s="99"/>
      <c r="F490" s="99"/>
      <c r="G490" s="99"/>
      <c r="H490" s="99"/>
      <c r="I490" s="99"/>
      <c r="J490" s="99"/>
      <c r="K490" s="99"/>
      <c r="L490" s="99"/>
      <c r="M490" s="99"/>
      <c r="N490" s="99"/>
      <c r="O490" s="99"/>
      <c r="P490" s="99"/>
      <c r="Q490" s="99"/>
      <c r="R490" s="99"/>
      <c r="S490" s="99"/>
      <c r="T490" s="99"/>
      <c r="U490" s="99"/>
      <c r="V490" s="99"/>
      <c r="W490" s="99"/>
      <c r="X490" s="99"/>
      <c r="Y490" s="99"/>
      <c r="Z490" s="99"/>
    </row>
    <row r="491" spans="1:26" ht="12" customHeight="1" x14ac:dyDescent="0.25">
      <c r="A491" s="99"/>
      <c r="B491" s="99"/>
      <c r="C491" s="99"/>
      <c r="D491" s="99"/>
      <c r="E491" s="99"/>
      <c r="F491" s="99"/>
      <c r="G491" s="99"/>
      <c r="H491" s="99"/>
      <c r="I491" s="99"/>
      <c r="J491" s="99"/>
      <c r="K491" s="99"/>
      <c r="L491" s="99"/>
      <c r="M491" s="99"/>
      <c r="N491" s="99"/>
      <c r="O491" s="99"/>
      <c r="P491" s="99"/>
      <c r="Q491" s="99"/>
      <c r="R491" s="99"/>
      <c r="S491" s="99"/>
      <c r="T491" s="99"/>
      <c r="U491" s="99"/>
      <c r="V491" s="99"/>
      <c r="W491" s="99"/>
      <c r="X491" s="99"/>
      <c r="Y491" s="99"/>
      <c r="Z491" s="99"/>
    </row>
    <row r="492" spans="1:26" ht="12" customHeight="1" x14ac:dyDescent="0.25">
      <c r="A492" s="99"/>
      <c r="B492" s="99"/>
      <c r="C492" s="99"/>
      <c r="D492" s="99"/>
      <c r="E492" s="99"/>
      <c r="F492" s="99"/>
      <c r="G492" s="99"/>
      <c r="H492" s="99"/>
      <c r="I492" s="99"/>
      <c r="J492" s="99"/>
      <c r="K492" s="99"/>
      <c r="L492" s="99"/>
      <c r="M492" s="99"/>
      <c r="N492" s="99"/>
      <c r="O492" s="99"/>
      <c r="P492" s="99"/>
      <c r="Q492" s="99"/>
      <c r="R492" s="99"/>
      <c r="S492" s="99"/>
      <c r="T492" s="99"/>
      <c r="U492" s="99"/>
      <c r="V492" s="99"/>
      <c r="W492" s="99"/>
      <c r="X492" s="99"/>
      <c r="Y492" s="99"/>
      <c r="Z492" s="99"/>
    </row>
    <row r="493" spans="1:26" ht="12" customHeight="1" x14ac:dyDescent="0.25">
      <c r="A493" s="99"/>
      <c r="B493" s="99"/>
      <c r="C493" s="99"/>
      <c r="D493" s="99"/>
      <c r="E493" s="99"/>
      <c r="F493" s="99"/>
      <c r="G493" s="99"/>
      <c r="H493" s="99"/>
      <c r="I493" s="99"/>
      <c r="J493" s="99"/>
      <c r="K493" s="99"/>
      <c r="L493" s="99"/>
      <c r="M493" s="99"/>
      <c r="N493" s="99"/>
      <c r="O493" s="99"/>
      <c r="P493" s="99"/>
      <c r="Q493" s="99"/>
      <c r="R493" s="99"/>
      <c r="S493" s="99"/>
      <c r="T493" s="99"/>
      <c r="U493" s="99"/>
      <c r="V493" s="99"/>
      <c r="W493" s="99"/>
      <c r="X493" s="99"/>
      <c r="Y493" s="99"/>
      <c r="Z493" s="99"/>
    </row>
    <row r="494" spans="1:26" ht="12" customHeight="1" x14ac:dyDescent="0.25">
      <c r="A494" s="99"/>
      <c r="B494" s="99"/>
      <c r="C494" s="99"/>
      <c r="D494" s="99"/>
      <c r="E494" s="99"/>
      <c r="F494" s="99"/>
      <c r="G494" s="99"/>
      <c r="H494" s="99"/>
      <c r="I494" s="99"/>
      <c r="J494" s="99"/>
      <c r="K494" s="99"/>
      <c r="L494" s="99"/>
      <c r="M494" s="99"/>
      <c r="N494" s="99"/>
      <c r="O494" s="99"/>
      <c r="P494" s="99"/>
      <c r="Q494" s="99"/>
      <c r="R494" s="99"/>
      <c r="S494" s="99"/>
      <c r="T494" s="99"/>
      <c r="U494" s="99"/>
      <c r="V494" s="99"/>
      <c r="W494" s="99"/>
      <c r="X494" s="99"/>
      <c r="Y494" s="99"/>
      <c r="Z494" s="99"/>
    </row>
    <row r="495" spans="1:26" ht="12" customHeight="1" x14ac:dyDescent="0.25">
      <c r="A495" s="99"/>
      <c r="B495" s="99"/>
      <c r="C495" s="99"/>
      <c r="D495" s="99"/>
      <c r="E495" s="99"/>
      <c r="F495" s="99"/>
      <c r="G495" s="99"/>
      <c r="H495" s="99"/>
      <c r="I495" s="99"/>
      <c r="J495" s="99"/>
      <c r="K495" s="99"/>
      <c r="L495" s="99"/>
      <c r="M495" s="99"/>
      <c r="N495" s="99"/>
      <c r="O495" s="99"/>
      <c r="P495" s="99"/>
      <c r="Q495" s="99"/>
      <c r="R495" s="99"/>
      <c r="S495" s="99"/>
      <c r="T495" s="99"/>
      <c r="U495" s="99"/>
      <c r="V495" s="99"/>
      <c r="W495" s="99"/>
      <c r="X495" s="99"/>
      <c r="Y495" s="99"/>
      <c r="Z495" s="99"/>
    </row>
    <row r="496" spans="1:26" ht="12" customHeight="1" x14ac:dyDescent="0.25">
      <c r="A496" s="99"/>
      <c r="B496" s="99"/>
      <c r="C496" s="99"/>
      <c r="D496" s="99"/>
      <c r="E496" s="99"/>
      <c r="F496" s="99"/>
      <c r="G496" s="99"/>
      <c r="H496" s="99"/>
      <c r="I496" s="99"/>
      <c r="J496" s="99"/>
      <c r="K496" s="99"/>
      <c r="L496" s="99"/>
      <c r="M496" s="99"/>
      <c r="N496" s="99"/>
      <c r="O496" s="99"/>
      <c r="P496" s="99"/>
      <c r="Q496" s="99"/>
      <c r="R496" s="99"/>
      <c r="S496" s="99"/>
      <c r="T496" s="99"/>
      <c r="U496" s="99"/>
      <c r="V496" s="99"/>
      <c r="W496" s="99"/>
      <c r="X496" s="99"/>
      <c r="Y496" s="99"/>
      <c r="Z496" s="99"/>
    </row>
    <row r="497" spans="1:26" ht="12" customHeight="1" x14ac:dyDescent="0.25">
      <c r="A497" s="99"/>
      <c r="B497" s="99"/>
      <c r="C497" s="99"/>
      <c r="D497" s="99"/>
      <c r="E497" s="99"/>
      <c r="F497" s="99"/>
      <c r="G497" s="99"/>
      <c r="H497" s="99"/>
      <c r="I497" s="99"/>
      <c r="J497" s="99"/>
      <c r="K497" s="99"/>
      <c r="L497" s="99"/>
      <c r="M497" s="99"/>
      <c r="N497" s="99"/>
      <c r="O497" s="99"/>
      <c r="P497" s="99"/>
      <c r="Q497" s="99"/>
      <c r="R497" s="99"/>
      <c r="S497" s="99"/>
      <c r="T497" s="99"/>
      <c r="U497" s="99"/>
      <c r="V497" s="99"/>
      <c r="W497" s="99"/>
      <c r="X497" s="99"/>
      <c r="Y497" s="99"/>
      <c r="Z497" s="99"/>
    </row>
    <row r="498" spans="1:26" ht="12" customHeight="1" x14ac:dyDescent="0.25">
      <c r="A498" s="99"/>
      <c r="B498" s="99"/>
      <c r="C498" s="99"/>
      <c r="D498" s="99"/>
      <c r="E498" s="99"/>
      <c r="F498" s="99"/>
      <c r="G498" s="99"/>
      <c r="H498" s="99"/>
      <c r="I498" s="99"/>
      <c r="J498" s="99"/>
      <c r="K498" s="99"/>
      <c r="L498" s="99"/>
      <c r="M498" s="99"/>
      <c r="N498" s="99"/>
      <c r="O498" s="99"/>
      <c r="P498" s="99"/>
      <c r="Q498" s="99"/>
      <c r="R498" s="99"/>
      <c r="S498" s="99"/>
      <c r="T498" s="99"/>
      <c r="U498" s="99"/>
      <c r="V498" s="99"/>
      <c r="W498" s="99"/>
      <c r="X498" s="99"/>
      <c r="Y498" s="99"/>
      <c r="Z498" s="99"/>
    </row>
    <row r="499" spans="1:26" ht="12" customHeight="1" x14ac:dyDescent="0.25">
      <c r="A499" s="99"/>
      <c r="B499" s="99"/>
      <c r="C499" s="99"/>
      <c r="D499" s="99"/>
      <c r="E499" s="99"/>
      <c r="F499" s="99"/>
      <c r="G499" s="99"/>
      <c r="H499" s="99"/>
      <c r="I499" s="99"/>
      <c r="J499" s="99"/>
      <c r="K499" s="99"/>
      <c r="L499" s="99"/>
      <c r="M499" s="99"/>
      <c r="N499" s="99"/>
      <c r="O499" s="99"/>
      <c r="P499" s="99"/>
      <c r="Q499" s="99"/>
      <c r="R499" s="99"/>
      <c r="S499" s="99"/>
      <c r="T499" s="99"/>
      <c r="U499" s="99"/>
      <c r="V499" s="99"/>
      <c r="W499" s="99"/>
      <c r="X499" s="99"/>
      <c r="Y499" s="99"/>
      <c r="Z499" s="99"/>
    </row>
    <row r="500" spans="1:26" ht="12" customHeight="1" x14ac:dyDescent="0.25">
      <c r="A500" s="99"/>
      <c r="B500" s="99"/>
      <c r="C500" s="99"/>
      <c r="D500" s="99"/>
      <c r="E500" s="99"/>
      <c r="F500" s="99"/>
      <c r="G500" s="99"/>
      <c r="H500" s="99"/>
      <c r="I500" s="99"/>
      <c r="J500" s="99"/>
      <c r="K500" s="99"/>
      <c r="L500" s="99"/>
      <c r="M500" s="99"/>
      <c r="N500" s="99"/>
      <c r="O500" s="99"/>
      <c r="P500" s="99"/>
      <c r="Q500" s="99"/>
      <c r="R500" s="99"/>
      <c r="S500" s="99"/>
      <c r="T500" s="99"/>
      <c r="U500" s="99"/>
      <c r="V500" s="99"/>
      <c r="W500" s="99"/>
      <c r="X500" s="99"/>
      <c r="Y500" s="99"/>
      <c r="Z500" s="99"/>
    </row>
    <row r="501" spans="1:26" ht="12" customHeight="1" x14ac:dyDescent="0.25">
      <c r="A501" s="99"/>
      <c r="B501" s="99"/>
      <c r="C501" s="99"/>
      <c r="D501" s="99"/>
      <c r="E501" s="99"/>
      <c r="F501" s="99"/>
      <c r="G501" s="99"/>
      <c r="H501" s="99"/>
      <c r="I501" s="99"/>
      <c r="J501" s="99"/>
      <c r="K501" s="99"/>
      <c r="L501" s="99"/>
      <c r="M501" s="99"/>
      <c r="N501" s="99"/>
      <c r="O501" s="99"/>
      <c r="P501" s="99"/>
      <c r="Q501" s="99"/>
      <c r="R501" s="99"/>
      <c r="S501" s="99"/>
      <c r="T501" s="99"/>
      <c r="U501" s="99"/>
      <c r="V501" s="99"/>
      <c r="W501" s="99"/>
      <c r="X501" s="99"/>
      <c r="Y501" s="99"/>
      <c r="Z501" s="99"/>
    </row>
    <row r="502" spans="1:26" ht="12" customHeight="1" x14ac:dyDescent="0.25">
      <c r="A502" s="99"/>
      <c r="B502" s="99"/>
      <c r="C502" s="99"/>
      <c r="D502" s="99"/>
      <c r="E502" s="99"/>
      <c r="F502" s="99"/>
      <c r="G502" s="99"/>
      <c r="H502" s="99"/>
      <c r="I502" s="99"/>
      <c r="J502" s="99"/>
      <c r="K502" s="99"/>
      <c r="L502" s="99"/>
      <c r="M502" s="99"/>
      <c r="N502" s="99"/>
      <c r="O502" s="99"/>
      <c r="P502" s="99"/>
      <c r="Q502" s="99"/>
      <c r="R502" s="99"/>
      <c r="S502" s="99"/>
      <c r="T502" s="99"/>
      <c r="U502" s="99"/>
      <c r="V502" s="99"/>
      <c r="W502" s="99"/>
      <c r="X502" s="99"/>
      <c r="Y502" s="99"/>
      <c r="Z502" s="99"/>
    </row>
    <row r="503" spans="1:26" ht="12" customHeight="1" x14ac:dyDescent="0.25">
      <c r="A503" s="99"/>
      <c r="B503" s="99"/>
      <c r="C503" s="99"/>
      <c r="D503" s="99"/>
      <c r="E503" s="99"/>
      <c r="F503" s="99"/>
      <c r="G503" s="99"/>
      <c r="H503" s="99"/>
      <c r="I503" s="99"/>
      <c r="J503" s="99"/>
      <c r="K503" s="99"/>
      <c r="L503" s="99"/>
      <c r="M503" s="99"/>
      <c r="N503" s="99"/>
      <c r="O503" s="99"/>
      <c r="P503" s="99"/>
      <c r="Q503" s="99"/>
      <c r="R503" s="99"/>
      <c r="S503" s="99"/>
      <c r="T503" s="99"/>
      <c r="U503" s="99"/>
      <c r="V503" s="99"/>
      <c r="W503" s="99"/>
      <c r="X503" s="99"/>
      <c r="Y503" s="99"/>
      <c r="Z503" s="99"/>
    </row>
    <row r="504" spans="1:26" ht="12" customHeight="1" x14ac:dyDescent="0.25">
      <c r="A504" s="99"/>
      <c r="B504" s="99"/>
      <c r="C504" s="99"/>
      <c r="D504" s="99"/>
      <c r="E504" s="99"/>
      <c r="F504" s="99"/>
      <c r="G504" s="99"/>
      <c r="H504" s="99"/>
      <c r="I504" s="99"/>
      <c r="J504" s="99"/>
      <c r="K504" s="99"/>
      <c r="L504" s="99"/>
      <c r="M504" s="99"/>
      <c r="N504" s="99"/>
      <c r="O504" s="99"/>
      <c r="P504" s="99"/>
      <c r="Q504" s="99"/>
      <c r="R504" s="99"/>
      <c r="S504" s="99"/>
      <c r="T504" s="99"/>
      <c r="U504" s="99"/>
      <c r="V504" s="99"/>
      <c r="W504" s="99"/>
      <c r="X504" s="99"/>
      <c r="Y504" s="99"/>
      <c r="Z504" s="99"/>
    </row>
    <row r="505" spans="1:26" ht="12" customHeight="1" x14ac:dyDescent="0.25">
      <c r="A505" s="99"/>
      <c r="B505" s="99"/>
      <c r="C505" s="99"/>
      <c r="D505" s="99"/>
      <c r="E505" s="99"/>
      <c r="F505" s="99"/>
      <c r="G505" s="99"/>
      <c r="H505" s="99"/>
      <c r="I505" s="99"/>
      <c r="J505" s="99"/>
      <c r="K505" s="99"/>
      <c r="L505" s="99"/>
      <c r="M505" s="99"/>
      <c r="N505" s="99"/>
      <c r="O505" s="99"/>
      <c r="P505" s="99"/>
      <c r="Q505" s="99"/>
      <c r="R505" s="99"/>
      <c r="S505" s="99"/>
      <c r="T505" s="99"/>
      <c r="U505" s="99"/>
      <c r="V505" s="99"/>
      <c r="W505" s="99"/>
      <c r="X505" s="99"/>
      <c r="Y505" s="99"/>
      <c r="Z505" s="99"/>
    </row>
    <row r="506" spans="1:26" ht="12" customHeight="1" x14ac:dyDescent="0.25">
      <c r="A506" s="99"/>
      <c r="B506" s="99"/>
      <c r="C506" s="99"/>
      <c r="D506" s="99"/>
      <c r="E506" s="99"/>
      <c r="F506" s="99"/>
      <c r="G506" s="99"/>
      <c r="H506" s="99"/>
      <c r="I506" s="99"/>
      <c r="J506" s="99"/>
      <c r="K506" s="99"/>
      <c r="L506" s="99"/>
      <c r="M506" s="99"/>
      <c r="N506" s="99"/>
      <c r="O506" s="99"/>
      <c r="P506" s="99"/>
      <c r="Q506" s="99"/>
      <c r="R506" s="99"/>
      <c r="S506" s="99"/>
      <c r="T506" s="99"/>
      <c r="U506" s="99"/>
      <c r="V506" s="99"/>
      <c r="W506" s="99"/>
      <c r="X506" s="99"/>
      <c r="Y506" s="99"/>
      <c r="Z506" s="99"/>
    </row>
    <row r="507" spans="1:26" ht="12" customHeight="1" x14ac:dyDescent="0.25">
      <c r="A507" s="99"/>
      <c r="B507" s="99"/>
      <c r="C507" s="99"/>
      <c r="D507" s="99"/>
      <c r="E507" s="99"/>
      <c r="F507" s="99"/>
      <c r="G507" s="99"/>
      <c r="H507" s="99"/>
      <c r="I507" s="99"/>
      <c r="J507" s="99"/>
      <c r="K507" s="99"/>
      <c r="L507" s="99"/>
      <c r="M507" s="99"/>
      <c r="N507" s="99"/>
      <c r="O507" s="99"/>
      <c r="P507" s="99"/>
      <c r="Q507" s="99"/>
      <c r="R507" s="99"/>
      <c r="S507" s="99"/>
      <c r="T507" s="99"/>
      <c r="U507" s="99"/>
      <c r="V507" s="99"/>
      <c r="W507" s="99"/>
      <c r="X507" s="99"/>
      <c r="Y507" s="99"/>
      <c r="Z507" s="99"/>
    </row>
    <row r="508" spans="1:26" ht="12" customHeight="1" x14ac:dyDescent="0.25">
      <c r="A508" s="99"/>
      <c r="B508" s="99"/>
      <c r="C508" s="99"/>
      <c r="D508" s="99"/>
      <c r="E508" s="99"/>
      <c r="F508" s="99"/>
      <c r="G508" s="99"/>
      <c r="H508" s="99"/>
      <c r="I508" s="99"/>
      <c r="J508" s="99"/>
      <c r="K508" s="99"/>
      <c r="L508" s="99"/>
      <c r="M508" s="99"/>
      <c r="N508" s="99"/>
      <c r="O508" s="99"/>
      <c r="P508" s="99"/>
      <c r="Q508" s="99"/>
      <c r="R508" s="99"/>
      <c r="S508" s="99"/>
      <c r="T508" s="99"/>
      <c r="U508" s="99"/>
      <c r="V508" s="99"/>
      <c r="W508" s="99"/>
      <c r="X508" s="99"/>
      <c r="Y508" s="99"/>
      <c r="Z508" s="99"/>
    </row>
    <row r="509" spans="1:26" ht="12" customHeight="1" x14ac:dyDescent="0.25">
      <c r="A509" s="99"/>
      <c r="B509" s="99"/>
      <c r="C509" s="99"/>
      <c r="D509" s="99"/>
      <c r="E509" s="99"/>
      <c r="F509" s="99"/>
      <c r="G509" s="99"/>
      <c r="H509" s="99"/>
      <c r="I509" s="99"/>
      <c r="J509" s="99"/>
      <c r="K509" s="99"/>
      <c r="L509" s="99"/>
      <c r="M509" s="99"/>
      <c r="N509" s="99"/>
      <c r="O509" s="99"/>
      <c r="P509" s="99"/>
      <c r="Q509" s="99"/>
      <c r="R509" s="99"/>
      <c r="S509" s="99"/>
      <c r="T509" s="99"/>
      <c r="U509" s="99"/>
      <c r="V509" s="99"/>
      <c r="W509" s="99"/>
      <c r="X509" s="99"/>
      <c r="Y509" s="99"/>
      <c r="Z509" s="99"/>
    </row>
    <row r="510" spans="1:26" ht="12" customHeight="1" x14ac:dyDescent="0.25">
      <c r="A510" s="99"/>
      <c r="B510" s="99"/>
      <c r="C510" s="99"/>
      <c r="D510" s="99"/>
      <c r="E510" s="99"/>
      <c r="F510" s="99"/>
      <c r="G510" s="99"/>
      <c r="H510" s="99"/>
      <c r="I510" s="99"/>
      <c r="J510" s="99"/>
      <c r="K510" s="99"/>
      <c r="L510" s="99"/>
      <c r="M510" s="99"/>
      <c r="N510" s="99"/>
      <c r="O510" s="99"/>
      <c r="P510" s="99"/>
      <c r="Q510" s="99"/>
      <c r="R510" s="99"/>
      <c r="S510" s="99"/>
      <c r="T510" s="99"/>
      <c r="U510" s="99"/>
      <c r="V510" s="99"/>
      <c r="W510" s="99"/>
      <c r="X510" s="99"/>
      <c r="Y510" s="99"/>
      <c r="Z510" s="99"/>
    </row>
    <row r="511" spans="1:26" ht="12" customHeight="1" x14ac:dyDescent="0.25">
      <c r="A511" s="99"/>
      <c r="B511" s="99"/>
      <c r="C511" s="99"/>
      <c r="D511" s="99"/>
      <c r="E511" s="99"/>
      <c r="F511" s="99"/>
      <c r="G511" s="99"/>
      <c r="H511" s="99"/>
      <c r="I511" s="99"/>
      <c r="J511" s="99"/>
      <c r="K511" s="99"/>
      <c r="L511" s="99"/>
      <c r="M511" s="99"/>
      <c r="N511" s="99"/>
      <c r="O511" s="99"/>
      <c r="P511" s="99"/>
      <c r="Q511" s="99"/>
      <c r="R511" s="99"/>
      <c r="S511" s="99"/>
      <c r="T511" s="99"/>
      <c r="U511" s="99"/>
      <c r="V511" s="99"/>
      <c r="W511" s="99"/>
      <c r="X511" s="99"/>
      <c r="Y511" s="99"/>
      <c r="Z511" s="99"/>
    </row>
    <row r="512" spans="1:26" ht="12" customHeight="1" x14ac:dyDescent="0.25">
      <c r="A512" s="99"/>
      <c r="B512" s="99"/>
      <c r="C512" s="99"/>
      <c r="D512" s="99"/>
      <c r="E512" s="99"/>
      <c r="F512" s="99"/>
      <c r="G512" s="99"/>
      <c r="H512" s="99"/>
      <c r="I512" s="99"/>
      <c r="J512" s="99"/>
      <c r="K512" s="99"/>
      <c r="L512" s="99"/>
      <c r="M512" s="99"/>
      <c r="N512" s="99"/>
      <c r="O512" s="99"/>
      <c r="P512" s="99"/>
      <c r="Q512" s="99"/>
      <c r="R512" s="99"/>
      <c r="S512" s="99"/>
      <c r="T512" s="99"/>
      <c r="U512" s="99"/>
      <c r="V512" s="99"/>
      <c r="W512" s="99"/>
      <c r="X512" s="99"/>
      <c r="Y512" s="99"/>
      <c r="Z512" s="99"/>
    </row>
    <row r="513" spans="1:26" ht="12" customHeight="1" x14ac:dyDescent="0.25">
      <c r="A513" s="99"/>
      <c r="B513" s="99"/>
      <c r="C513" s="99"/>
      <c r="D513" s="99"/>
      <c r="E513" s="99"/>
      <c r="F513" s="99"/>
      <c r="G513" s="99"/>
      <c r="H513" s="99"/>
      <c r="I513" s="99"/>
      <c r="J513" s="99"/>
      <c r="K513" s="99"/>
      <c r="L513" s="99"/>
      <c r="M513" s="99"/>
      <c r="N513" s="99"/>
      <c r="O513" s="99"/>
      <c r="P513" s="99"/>
      <c r="Q513" s="99"/>
      <c r="R513" s="99"/>
      <c r="S513" s="99"/>
      <c r="T513" s="99"/>
      <c r="U513" s="99"/>
      <c r="V513" s="99"/>
      <c r="W513" s="99"/>
      <c r="X513" s="99"/>
      <c r="Y513" s="99"/>
      <c r="Z513" s="99"/>
    </row>
    <row r="514" spans="1:26" ht="12" customHeight="1" x14ac:dyDescent="0.25">
      <c r="A514" s="99"/>
      <c r="B514" s="99"/>
      <c r="C514" s="99"/>
      <c r="D514" s="99"/>
      <c r="E514" s="99"/>
      <c r="F514" s="99"/>
      <c r="G514" s="99"/>
      <c r="H514" s="99"/>
      <c r="I514" s="99"/>
      <c r="J514" s="99"/>
      <c r="K514" s="99"/>
      <c r="L514" s="99"/>
      <c r="M514" s="99"/>
      <c r="N514" s="99"/>
      <c r="O514" s="99"/>
      <c r="P514" s="99"/>
      <c r="Q514" s="99"/>
      <c r="R514" s="99"/>
      <c r="S514" s="99"/>
      <c r="T514" s="99"/>
      <c r="U514" s="99"/>
      <c r="V514" s="99"/>
      <c r="W514" s="99"/>
      <c r="X514" s="99"/>
      <c r="Y514" s="99"/>
      <c r="Z514" s="99"/>
    </row>
    <row r="515" spans="1:26" ht="12" customHeight="1" x14ac:dyDescent="0.25">
      <c r="A515" s="99"/>
      <c r="B515" s="99"/>
      <c r="C515" s="99"/>
      <c r="D515" s="99"/>
      <c r="E515" s="99"/>
      <c r="F515" s="99"/>
      <c r="G515" s="99"/>
      <c r="H515" s="99"/>
      <c r="I515" s="99"/>
      <c r="J515" s="99"/>
      <c r="K515" s="99"/>
      <c r="L515" s="99"/>
      <c r="M515" s="99"/>
      <c r="N515" s="99"/>
      <c r="O515" s="99"/>
      <c r="P515" s="99"/>
      <c r="Q515" s="99"/>
      <c r="R515" s="99"/>
      <c r="S515" s="99"/>
      <c r="T515" s="99"/>
      <c r="U515" s="99"/>
      <c r="V515" s="99"/>
      <c r="W515" s="99"/>
      <c r="X515" s="99"/>
      <c r="Y515" s="99"/>
      <c r="Z515" s="99"/>
    </row>
    <row r="516" spans="1:26" ht="12" customHeight="1" x14ac:dyDescent="0.25">
      <c r="A516" s="99"/>
      <c r="B516" s="99"/>
      <c r="C516" s="99"/>
      <c r="D516" s="99"/>
      <c r="E516" s="99"/>
      <c r="F516" s="99"/>
      <c r="G516" s="99"/>
      <c r="H516" s="99"/>
      <c r="I516" s="99"/>
      <c r="J516" s="99"/>
      <c r="K516" s="99"/>
      <c r="L516" s="99"/>
      <c r="M516" s="99"/>
      <c r="N516" s="99"/>
      <c r="O516" s="99"/>
      <c r="P516" s="99"/>
      <c r="Q516" s="99"/>
      <c r="R516" s="99"/>
      <c r="S516" s="99"/>
      <c r="T516" s="99"/>
      <c r="U516" s="99"/>
      <c r="V516" s="99"/>
      <c r="W516" s="99"/>
      <c r="X516" s="99"/>
      <c r="Y516" s="99"/>
      <c r="Z516" s="99"/>
    </row>
    <row r="517" spans="1:26" ht="12" customHeight="1" x14ac:dyDescent="0.25">
      <c r="A517" s="99"/>
      <c r="B517" s="99"/>
      <c r="C517" s="99"/>
      <c r="D517" s="99"/>
      <c r="E517" s="99"/>
      <c r="F517" s="99"/>
      <c r="G517" s="99"/>
      <c r="H517" s="99"/>
      <c r="I517" s="99"/>
      <c r="J517" s="99"/>
      <c r="K517" s="99"/>
      <c r="L517" s="99"/>
      <c r="M517" s="99"/>
      <c r="N517" s="99"/>
      <c r="O517" s="99"/>
      <c r="P517" s="99"/>
      <c r="Q517" s="99"/>
      <c r="R517" s="99"/>
      <c r="S517" s="99"/>
      <c r="T517" s="99"/>
      <c r="U517" s="99"/>
      <c r="V517" s="99"/>
      <c r="W517" s="99"/>
      <c r="X517" s="99"/>
      <c r="Y517" s="99"/>
      <c r="Z517" s="99"/>
    </row>
    <row r="518" spans="1:26" ht="12" customHeight="1" x14ac:dyDescent="0.25">
      <c r="A518" s="99"/>
      <c r="B518" s="99"/>
      <c r="C518" s="99"/>
      <c r="D518" s="99"/>
      <c r="E518" s="99"/>
      <c r="F518" s="99"/>
      <c r="G518" s="99"/>
      <c r="H518" s="99"/>
      <c r="I518" s="99"/>
      <c r="J518" s="99"/>
      <c r="K518" s="99"/>
      <c r="L518" s="99"/>
      <c r="M518" s="99"/>
      <c r="N518" s="99"/>
      <c r="O518" s="99"/>
      <c r="P518" s="99"/>
      <c r="Q518" s="99"/>
      <c r="R518" s="99"/>
      <c r="S518" s="99"/>
      <c r="T518" s="99"/>
      <c r="U518" s="99"/>
      <c r="V518" s="99"/>
      <c r="W518" s="99"/>
      <c r="X518" s="99"/>
      <c r="Y518" s="99"/>
      <c r="Z518" s="99"/>
    </row>
    <row r="519" spans="1:26" ht="12" customHeight="1" x14ac:dyDescent="0.25">
      <c r="A519" s="99"/>
      <c r="B519" s="99"/>
      <c r="C519" s="99"/>
      <c r="D519" s="99"/>
      <c r="E519" s="99"/>
      <c r="F519" s="99"/>
      <c r="G519" s="99"/>
      <c r="H519" s="99"/>
      <c r="I519" s="99"/>
      <c r="J519" s="99"/>
      <c r="K519" s="99"/>
      <c r="L519" s="99"/>
      <c r="M519" s="99"/>
      <c r="N519" s="99"/>
      <c r="O519" s="99"/>
      <c r="P519" s="99"/>
      <c r="Q519" s="99"/>
      <c r="R519" s="99"/>
      <c r="S519" s="99"/>
      <c r="T519" s="99"/>
      <c r="U519" s="99"/>
      <c r="V519" s="99"/>
      <c r="W519" s="99"/>
      <c r="X519" s="99"/>
      <c r="Y519" s="99"/>
      <c r="Z519" s="99"/>
    </row>
    <row r="520" spans="1:26" ht="12" customHeight="1" x14ac:dyDescent="0.25">
      <c r="A520" s="99"/>
      <c r="B520" s="99"/>
      <c r="C520" s="99"/>
      <c r="D520" s="99"/>
      <c r="E520" s="99"/>
      <c r="F520" s="99"/>
      <c r="G520" s="99"/>
      <c r="H520" s="99"/>
      <c r="I520" s="99"/>
      <c r="J520" s="99"/>
      <c r="K520" s="99"/>
      <c r="L520" s="99"/>
      <c r="M520" s="99"/>
      <c r="N520" s="99"/>
      <c r="O520" s="99"/>
      <c r="P520" s="99"/>
      <c r="Q520" s="99"/>
      <c r="R520" s="99"/>
      <c r="S520" s="99"/>
      <c r="T520" s="99"/>
      <c r="U520" s="99"/>
      <c r="V520" s="99"/>
      <c r="W520" s="99"/>
      <c r="X520" s="99"/>
      <c r="Y520" s="99"/>
      <c r="Z520" s="99"/>
    </row>
    <row r="521" spans="1:26" ht="12" customHeight="1" x14ac:dyDescent="0.25">
      <c r="A521" s="99"/>
      <c r="B521" s="99"/>
      <c r="C521" s="99"/>
      <c r="D521" s="99"/>
      <c r="E521" s="99"/>
      <c r="F521" s="99"/>
      <c r="G521" s="99"/>
      <c r="H521" s="99"/>
      <c r="I521" s="99"/>
      <c r="J521" s="99"/>
      <c r="K521" s="99"/>
      <c r="L521" s="99"/>
      <c r="M521" s="99"/>
      <c r="N521" s="99"/>
      <c r="O521" s="99"/>
      <c r="P521" s="99"/>
      <c r="Q521" s="99"/>
      <c r="R521" s="99"/>
      <c r="S521" s="99"/>
      <c r="T521" s="99"/>
      <c r="U521" s="99"/>
      <c r="V521" s="99"/>
      <c r="W521" s="99"/>
      <c r="X521" s="99"/>
      <c r="Y521" s="99"/>
      <c r="Z521" s="99"/>
    </row>
    <row r="522" spans="1:26" ht="12" customHeight="1" x14ac:dyDescent="0.25">
      <c r="A522" s="99"/>
      <c r="B522" s="99"/>
      <c r="C522" s="99"/>
      <c r="D522" s="99"/>
      <c r="E522" s="99"/>
      <c r="F522" s="99"/>
      <c r="G522" s="99"/>
      <c r="H522" s="99"/>
      <c r="I522" s="99"/>
      <c r="J522" s="99"/>
      <c r="K522" s="99"/>
      <c r="L522" s="99"/>
      <c r="M522" s="99"/>
      <c r="N522" s="99"/>
      <c r="O522" s="99"/>
      <c r="P522" s="99"/>
      <c r="Q522" s="99"/>
      <c r="R522" s="99"/>
      <c r="S522" s="99"/>
      <c r="T522" s="99"/>
      <c r="U522" s="99"/>
      <c r="V522" s="99"/>
      <c r="W522" s="99"/>
      <c r="X522" s="99"/>
      <c r="Y522" s="99"/>
      <c r="Z522" s="99"/>
    </row>
    <row r="523" spans="1:26" ht="12" customHeight="1" x14ac:dyDescent="0.25">
      <c r="A523" s="99"/>
      <c r="B523" s="99"/>
      <c r="C523" s="99"/>
      <c r="D523" s="99"/>
      <c r="E523" s="99"/>
      <c r="F523" s="99"/>
      <c r="G523" s="99"/>
      <c r="H523" s="99"/>
      <c r="I523" s="99"/>
      <c r="J523" s="99"/>
      <c r="K523" s="99"/>
      <c r="L523" s="99"/>
      <c r="M523" s="99"/>
      <c r="N523" s="99"/>
      <c r="O523" s="99"/>
      <c r="P523" s="99"/>
      <c r="Q523" s="99"/>
      <c r="R523" s="99"/>
      <c r="S523" s="99"/>
      <c r="T523" s="99"/>
      <c r="U523" s="99"/>
      <c r="V523" s="99"/>
      <c r="W523" s="99"/>
      <c r="X523" s="99"/>
      <c r="Y523" s="99"/>
      <c r="Z523" s="99"/>
    </row>
    <row r="524" spans="1:26" ht="12" customHeight="1" x14ac:dyDescent="0.25">
      <c r="A524" s="99"/>
      <c r="B524" s="99"/>
      <c r="C524" s="99"/>
      <c r="D524" s="99"/>
      <c r="E524" s="99"/>
      <c r="F524" s="99"/>
      <c r="G524" s="99"/>
      <c r="H524" s="99"/>
      <c r="I524" s="99"/>
      <c r="J524" s="99"/>
      <c r="K524" s="99"/>
      <c r="L524" s="99"/>
      <c r="M524" s="99"/>
      <c r="N524" s="99"/>
      <c r="O524" s="99"/>
      <c r="P524" s="99"/>
      <c r="Q524" s="99"/>
      <c r="R524" s="99"/>
      <c r="S524" s="99"/>
      <c r="T524" s="99"/>
      <c r="U524" s="99"/>
      <c r="V524" s="99"/>
      <c r="W524" s="99"/>
      <c r="X524" s="99"/>
      <c r="Y524" s="99"/>
      <c r="Z524" s="99"/>
    </row>
    <row r="525" spans="1:26" ht="12" customHeight="1" x14ac:dyDescent="0.25">
      <c r="A525" s="99"/>
      <c r="B525" s="99"/>
      <c r="C525" s="99"/>
      <c r="D525" s="99"/>
      <c r="E525" s="99"/>
      <c r="F525" s="99"/>
      <c r="G525" s="99"/>
      <c r="H525" s="99"/>
      <c r="I525" s="99"/>
      <c r="J525" s="99"/>
      <c r="K525" s="99"/>
      <c r="L525" s="99"/>
      <c r="M525" s="99"/>
      <c r="N525" s="99"/>
      <c r="O525" s="99"/>
      <c r="P525" s="99"/>
      <c r="Q525" s="99"/>
      <c r="R525" s="99"/>
      <c r="S525" s="99"/>
      <c r="T525" s="99"/>
      <c r="U525" s="99"/>
      <c r="V525" s="99"/>
      <c r="W525" s="99"/>
      <c r="X525" s="99"/>
      <c r="Y525" s="99"/>
      <c r="Z525" s="99"/>
    </row>
    <row r="526" spans="1:26" ht="12" customHeight="1" x14ac:dyDescent="0.25">
      <c r="A526" s="99"/>
      <c r="B526" s="99"/>
      <c r="C526" s="99"/>
      <c r="D526" s="99"/>
      <c r="E526" s="99"/>
      <c r="F526" s="99"/>
      <c r="G526" s="99"/>
      <c r="H526" s="99"/>
      <c r="I526" s="99"/>
      <c r="J526" s="99"/>
      <c r="K526" s="99"/>
      <c r="L526" s="99"/>
      <c r="M526" s="99"/>
      <c r="N526" s="99"/>
      <c r="O526" s="99"/>
      <c r="P526" s="99"/>
      <c r="Q526" s="99"/>
      <c r="R526" s="99"/>
      <c r="S526" s="99"/>
      <c r="T526" s="99"/>
      <c r="U526" s="99"/>
      <c r="V526" s="99"/>
      <c r="W526" s="99"/>
      <c r="X526" s="99"/>
      <c r="Y526" s="99"/>
      <c r="Z526" s="99"/>
    </row>
    <row r="527" spans="1:26" ht="12" customHeight="1" x14ac:dyDescent="0.25">
      <c r="A527" s="99"/>
      <c r="B527" s="99"/>
      <c r="C527" s="99"/>
      <c r="D527" s="99"/>
      <c r="E527" s="99"/>
      <c r="F527" s="99"/>
      <c r="G527" s="99"/>
      <c r="H527" s="99"/>
      <c r="I527" s="99"/>
      <c r="J527" s="99"/>
      <c r="K527" s="99"/>
      <c r="L527" s="99"/>
      <c r="M527" s="99"/>
      <c r="N527" s="99"/>
      <c r="O527" s="99"/>
      <c r="P527" s="99"/>
      <c r="Q527" s="99"/>
      <c r="R527" s="99"/>
      <c r="S527" s="99"/>
      <c r="T527" s="99"/>
      <c r="U527" s="99"/>
      <c r="V527" s="99"/>
      <c r="W527" s="99"/>
      <c r="X527" s="99"/>
      <c r="Y527" s="99"/>
      <c r="Z527" s="99"/>
    </row>
    <row r="528" spans="1:26" ht="12" customHeight="1" x14ac:dyDescent="0.25">
      <c r="A528" s="99"/>
      <c r="B528" s="99"/>
      <c r="C528" s="99"/>
      <c r="D528" s="99"/>
      <c r="E528" s="99"/>
      <c r="F528" s="99"/>
      <c r="G528" s="99"/>
      <c r="H528" s="99"/>
      <c r="I528" s="99"/>
      <c r="J528" s="99"/>
      <c r="K528" s="99"/>
      <c r="L528" s="99"/>
      <c r="M528" s="99"/>
      <c r="N528" s="99"/>
      <c r="O528" s="99"/>
      <c r="P528" s="99"/>
      <c r="Q528" s="99"/>
      <c r="R528" s="99"/>
      <c r="S528" s="99"/>
      <c r="T528" s="99"/>
      <c r="U528" s="99"/>
      <c r="V528" s="99"/>
      <c r="W528" s="99"/>
      <c r="X528" s="99"/>
      <c r="Y528" s="99"/>
      <c r="Z528" s="99"/>
    </row>
    <row r="529" spans="1:26" ht="12" customHeight="1" x14ac:dyDescent="0.25">
      <c r="A529" s="99"/>
      <c r="B529" s="99"/>
      <c r="C529" s="99"/>
      <c r="D529" s="99"/>
      <c r="E529" s="99"/>
      <c r="F529" s="99"/>
      <c r="G529" s="99"/>
      <c r="H529" s="99"/>
      <c r="I529" s="99"/>
      <c r="J529" s="99"/>
      <c r="K529" s="99"/>
      <c r="L529" s="99"/>
      <c r="M529" s="99"/>
      <c r="N529" s="99"/>
      <c r="O529" s="99"/>
      <c r="P529" s="99"/>
      <c r="Q529" s="99"/>
      <c r="R529" s="99"/>
      <c r="S529" s="99"/>
      <c r="T529" s="99"/>
      <c r="U529" s="99"/>
      <c r="V529" s="99"/>
      <c r="W529" s="99"/>
      <c r="X529" s="99"/>
      <c r="Y529" s="99"/>
      <c r="Z529" s="99"/>
    </row>
    <row r="530" spans="1:26" ht="12" customHeight="1" x14ac:dyDescent="0.25">
      <c r="A530" s="99"/>
      <c r="B530" s="99"/>
      <c r="C530" s="99"/>
      <c r="D530" s="99"/>
      <c r="E530" s="99"/>
      <c r="F530" s="99"/>
      <c r="G530" s="99"/>
      <c r="H530" s="99"/>
      <c r="I530" s="99"/>
      <c r="J530" s="99"/>
      <c r="K530" s="99"/>
      <c r="L530" s="99"/>
      <c r="M530" s="99"/>
      <c r="N530" s="99"/>
      <c r="O530" s="99"/>
      <c r="P530" s="99"/>
      <c r="Q530" s="99"/>
      <c r="R530" s="99"/>
      <c r="S530" s="99"/>
      <c r="T530" s="99"/>
      <c r="U530" s="99"/>
      <c r="V530" s="99"/>
      <c r="W530" s="99"/>
      <c r="X530" s="99"/>
      <c r="Y530" s="99"/>
      <c r="Z530" s="99"/>
    </row>
    <row r="531" spans="1:26" ht="12" customHeight="1" x14ac:dyDescent="0.25">
      <c r="A531" s="99"/>
      <c r="B531" s="99"/>
      <c r="C531" s="99"/>
      <c r="D531" s="99"/>
      <c r="E531" s="99"/>
      <c r="F531" s="99"/>
      <c r="G531" s="99"/>
      <c r="H531" s="99"/>
      <c r="I531" s="99"/>
      <c r="J531" s="99"/>
      <c r="K531" s="99"/>
      <c r="L531" s="99"/>
      <c r="M531" s="99"/>
      <c r="N531" s="99"/>
      <c r="O531" s="99"/>
      <c r="P531" s="99"/>
      <c r="Q531" s="99"/>
      <c r="R531" s="99"/>
      <c r="S531" s="99"/>
      <c r="T531" s="99"/>
      <c r="U531" s="99"/>
      <c r="V531" s="99"/>
      <c r="W531" s="99"/>
      <c r="X531" s="99"/>
      <c r="Y531" s="99"/>
      <c r="Z531" s="99"/>
    </row>
    <row r="532" spans="1:26" ht="12" customHeight="1" x14ac:dyDescent="0.25">
      <c r="A532" s="99"/>
      <c r="B532" s="99"/>
      <c r="C532" s="99"/>
      <c r="D532" s="99"/>
      <c r="E532" s="99"/>
      <c r="F532" s="99"/>
      <c r="G532" s="99"/>
      <c r="H532" s="99"/>
      <c r="I532" s="99"/>
      <c r="J532" s="99"/>
      <c r="K532" s="99"/>
      <c r="L532" s="99"/>
      <c r="M532" s="99"/>
      <c r="N532" s="99"/>
      <c r="O532" s="99"/>
      <c r="P532" s="99"/>
      <c r="Q532" s="99"/>
      <c r="R532" s="99"/>
      <c r="S532" s="99"/>
      <c r="T532" s="99"/>
      <c r="U532" s="99"/>
      <c r="V532" s="99"/>
      <c r="W532" s="99"/>
      <c r="X532" s="99"/>
      <c r="Y532" s="99"/>
      <c r="Z532" s="99"/>
    </row>
    <row r="533" spans="1:26" ht="12" customHeight="1" x14ac:dyDescent="0.25">
      <c r="A533" s="99"/>
      <c r="B533" s="99"/>
      <c r="C533" s="99"/>
      <c r="D533" s="99"/>
      <c r="E533" s="99"/>
      <c r="F533" s="99"/>
      <c r="G533" s="99"/>
      <c r="H533" s="99"/>
      <c r="I533" s="99"/>
      <c r="J533" s="99"/>
      <c r="K533" s="99"/>
      <c r="L533" s="99"/>
      <c r="M533" s="99"/>
      <c r="N533" s="99"/>
      <c r="O533" s="99"/>
      <c r="P533" s="99"/>
      <c r="Q533" s="99"/>
      <c r="R533" s="99"/>
      <c r="S533" s="99"/>
      <c r="T533" s="99"/>
      <c r="U533" s="99"/>
      <c r="V533" s="99"/>
      <c r="W533" s="99"/>
      <c r="X533" s="99"/>
      <c r="Y533" s="99"/>
      <c r="Z533" s="99"/>
    </row>
    <row r="534" spans="1:26" ht="12" customHeight="1" x14ac:dyDescent="0.25">
      <c r="A534" s="99"/>
      <c r="B534" s="99"/>
      <c r="C534" s="99"/>
      <c r="D534" s="99"/>
      <c r="E534" s="99"/>
      <c r="F534" s="99"/>
      <c r="G534" s="99"/>
      <c r="H534" s="99"/>
      <c r="I534" s="99"/>
      <c r="J534" s="99"/>
      <c r="K534" s="99"/>
      <c r="L534" s="99"/>
      <c r="M534" s="99"/>
      <c r="N534" s="99"/>
      <c r="O534" s="99"/>
      <c r="P534" s="99"/>
      <c r="Q534" s="99"/>
      <c r="R534" s="99"/>
      <c r="S534" s="99"/>
      <c r="T534" s="99"/>
      <c r="U534" s="99"/>
      <c r="V534" s="99"/>
      <c r="W534" s="99"/>
      <c r="X534" s="99"/>
      <c r="Y534" s="99"/>
      <c r="Z534" s="99"/>
    </row>
    <row r="535" spans="1:26" ht="12" customHeight="1" x14ac:dyDescent="0.25">
      <c r="A535" s="99"/>
      <c r="B535" s="99"/>
      <c r="C535" s="99"/>
      <c r="D535" s="99"/>
      <c r="E535" s="99"/>
      <c r="F535" s="99"/>
      <c r="G535" s="99"/>
      <c r="H535" s="99"/>
      <c r="I535" s="99"/>
      <c r="J535" s="99"/>
      <c r="K535" s="99"/>
      <c r="L535" s="99"/>
      <c r="M535" s="99"/>
      <c r="N535" s="99"/>
      <c r="O535" s="99"/>
      <c r="P535" s="99"/>
      <c r="Q535" s="99"/>
      <c r="R535" s="99"/>
      <c r="S535" s="99"/>
      <c r="T535" s="99"/>
      <c r="U535" s="99"/>
      <c r="V535" s="99"/>
      <c r="W535" s="99"/>
      <c r="X535" s="99"/>
      <c r="Y535" s="99"/>
      <c r="Z535" s="99"/>
    </row>
    <row r="536" spans="1:26" ht="12" customHeight="1" x14ac:dyDescent="0.25">
      <c r="A536" s="99"/>
      <c r="B536" s="99"/>
      <c r="C536" s="99"/>
      <c r="D536" s="99"/>
      <c r="E536" s="99"/>
      <c r="F536" s="99"/>
      <c r="G536" s="99"/>
      <c r="H536" s="99"/>
      <c r="I536" s="99"/>
      <c r="J536" s="99"/>
      <c r="K536" s="99"/>
      <c r="L536" s="99"/>
      <c r="M536" s="99"/>
      <c r="N536" s="99"/>
      <c r="O536" s="99"/>
      <c r="P536" s="99"/>
      <c r="Q536" s="99"/>
      <c r="R536" s="99"/>
      <c r="S536" s="99"/>
      <c r="T536" s="99"/>
      <c r="U536" s="99"/>
      <c r="V536" s="99"/>
      <c r="W536" s="99"/>
      <c r="X536" s="99"/>
      <c r="Y536" s="99"/>
      <c r="Z536" s="99"/>
    </row>
    <row r="537" spans="1:26" ht="12" customHeight="1" x14ac:dyDescent="0.25">
      <c r="A537" s="99"/>
      <c r="B537" s="99"/>
      <c r="C537" s="99"/>
      <c r="D537" s="99"/>
      <c r="E537" s="99"/>
      <c r="F537" s="99"/>
      <c r="G537" s="99"/>
      <c r="H537" s="99"/>
      <c r="I537" s="99"/>
      <c r="J537" s="99"/>
      <c r="K537" s="99"/>
      <c r="L537" s="99"/>
      <c r="M537" s="99"/>
      <c r="N537" s="99"/>
      <c r="O537" s="99"/>
      <c r="P537" s="99"/>
      <c r="Q537" s="99"/>
      <c r="R537" s="99"/>
      <c r="S537" s="99"/>
      <c r="T537" s="99"/>
      <c r="U537" s="99"/>
      <c r="V537" s="99"/>
      <c r="W537" s="99"/>
      <c r="X537" s="99"/>
      <c r="Y537" s="99"/>
      <c r="Z537" s="99"/>
    </row>
    <row r="538" spans="1:26" ht="12" customHeight="1" x14ac:dyDescent="0.25">
      <c r="A538" s="99"/>
      <c r="B538" s="99"/>
      <c r="C538" s="99"/>
      <c r="D538" s="99"/>
      <c r="E538" s="99"/>
      <c r="F538" s="99"/>
      <c r="G538" s="99"/>
      <c r="H538" s="99"/>
      <c r="I538" s="99"/>
      <c r="J538" s="99"/>
      <c r="K538" s="99"/>
      <c r="L538" s="99"/>
      <c r="M538" s="99"/>
      <c r="N538" s="99"/>
      <c r="O538" s="99"/>
      <c r="P538" s="99"/>
      <c r="Q538" s="99"/>
      <c r="R538" s="99"/>
      <c r="S538" s="99"/>
      <c r="T538" s="99"/>
      <c r="U538" s="99"/>
      <c r="V538" s="99"/>
      <c r="W538" s="99"/>
      <c r="X538" s="99"/>
      <c r="Y538" s="99"/>
      <c r="Z538" s="99"/>
    </row>
    <row r="539" spans="1:26" ht="12" customHeight="1" x14ac:dyDescent="0.25">
      <c r="A539" s="99"/>
      <c r="B539" s="99"/>
      <c r="C539" s="99"/>
      <c r="D539" s="99"/>
      <c r="E539" s="99"/>
      <c r="F539" s="99"/>
      <c r="G539" s="99"/>
      <c r="H539" s="99"/>
      <c r="I539" s="99"/>
      <c r="J539" s="99"/>
      <c r="K539" s="99"/>
      <c r="L539" s="99"/>
      <c r="M539" s="99"/>
      <c r="N539" s="99"/>
      <c r="O539" s="99"/>
      <c r="P539" s="99"/>
      <c r="Q539" s="99"/>
      <c r="R539" s="99"/>
      <c r="S539" s="99"/>
      <c r="T539" s="99"/>
      <c r="U539" s="99"/>
      <c r="V539" s="99"/>
      <c r="W539" s="99"/>
      <c r="X539" s="99"/>
      <c r="Y539" s="99"/>
      <c r="Z539" s="99"/>
    </row>
    <row r="540" spans="1:26" ht="12" customHeight="1" x14ac:dyDescent="0.25">
      <c r="A540" s="99"/>
      <c r="B540" s="99"/>
      <c r="C540" s="99"/>
      <c r="D540" s="99"/>
      <c r="E540" s="99"/>
      <c r="F540" s="99"/>
      <c r="G540" s="99"/>
      <c r="H540" s="99"/>
      <c r="I540" s="99"/>
      <c r="J540" s="99"/>
      <c r="K540" s="99"/>
      <c r="L540" s="99"/>
      <c r="M540" s="99"/>
      <c r="N540" s="99"/>
      <c r="O540" s="99"/>
      <c r="P540" s="99"/>
      <c r="Q540" s="99"/>
      <c r="R540" s="99"/>
      <c r="S540" s="99"/>
      <c r="T540" s="99"/>
      <c r="U540" s="99"/>
      <c r="V540" s="99"/>
      <c r="W540" s="99"/>
      <c r="X540" s="99"/>
      <c r="Y540" s="99"/>
      <c r="Z540" s="99"/>
    </row>
    <row r="541" spans="1:26" ht="12" customHeight="1" x14ac:dyDescent="0.25">
      <c r="A541" s="99"/>
      <c r="B541" s="99"/>
      <c r="C541" s="99"/>
      <c r="D541" s="99"/>
      <c r="E541" s="99"/>
      <c r="F541" s="99"/>
      <c r="G541" s="99"/>
      <c r="H541" s="99"/>
      <c r="I541" s="99"/>
      <c r="J541" s="99"/>
      <c r="K541" s="99"/>
      <c r="L541" s="99"/>
      <c r="M541" s="99"/>
      <c r="N541" s="99"/>
      <c r="O541" s="99"/>
      <c r="P541" s="99"/>
      <c r="Q541" s="99"/>
      <c r="R541" s="99"/>
      <c r="S541" s="99"/>
      <c r="T541" s="99"/>
      <c r="U541" s="99"/>
      <c r="V541" s="99"/>
      <c r="W541" s="99"/>
      <c r="X541" s="99"/>
      <c r="Y541" s="99"/>
      <c r="Z541" s="99"/>
    </row>
    <row r="542" spans="1:26" ht="12" customHeight="1" x14ac:dyDescent="0.25">
      <c r="A542" s="99"/>
      <c r="B542" s="99"/>
      <c r="C542" s="99"/>
      <c r="D542" s="99"/>
      <c r="E542" s="99"/>
      <c r="F542" s="99"/>
      <c r="G542" s="99"/>
      <c r="H542" s="99"/>
      <c r="I542" s="99"/>
      <c r="J542" s="99"/>
      <c r="K542" s="99"/>
      <c r="L542" s="99"/>
      <c r="M542" s="99"/>
      <c r="N542" s="99"/>
      <c r="O542" s="99"/>
      <c r="P542" s="99"/>
      <c r="Q542" s="99"/>
      <c r="R542" s="99"/>
      <c r="S542" s="99"/>
      <c r="T542" s="99"/>
      <c r="U542" s="99"/>
      <c r="V542" s="99"/>
      <c r="W542" s="99"/>
      <c r="X542" s="99"/>
      <c r="Y542" s="99"/>
      <c r="Z542" s="99"/>
    </row>
    <row r="543" spans="1:26" ht="12" customHeight="1" x14ac:dyDescent="0.25">
      <c r="A543" s="99"/>
      <c r="B543" s="99"/>
      <c r="C543" s="99"/>
      <c r="D543" s="99"/>
      <c r="E543" s="99"/>
      <c r="F543" s="99"/>
      <c r="G543" s="99"/>
      <c r="H543" s="99"/>
      <c r="I543" s="99"/>
      <c r="J543" s="99"/>
      <c r="K543" s="99"/>
      <c r="L543" s="99"/>
      <c r="M543" s="99"/>
      <c r="N543" s="99"/>
      <c r="O543" s="99"/>
      <c r="P543" s="99"/>
      <c r="Q543" s="99"/>
      <c r="R543" s="99"/>
      <c r="S543" s="99"/>
      <c r="T543" s="99"/>
      <c r="U543" s="99"/>
      <c r="V543" s="99"/>
      <c r="W543" s="99"/>
      <c r="X543" s="99"/>
      <c r="Y543" s="99"/>
      <c r="Z543" s="99"/>
    </row>
    <row r="544" spans="1:26" ht="12" customHeight="1" x14ac:dyDescent="0.25">
      <c r="A544" s="99"/>
      <c r="B544" s="99"/>
      <c r="C544" s="99"/>
      <c r="D544" s="99"/>
      <c r="E544" s="99"/>
      <c r="F544" s="99"/>
      <c r="G544" s="99"/>
      <c r="H544" s="99"/>
      <c r="I544" s="99"/>
      <c r="J544" s="99"/>
      <c r="K544" s="99"/>
      <c r="L544" s="99"/>
      <c r="M544" s="99"/>
      <c r="N544" s="99"/>
      <c r="O544" s="99"/>
      <c r="P544" s="99"/>
      <c r="Q544" s="99"/>
      <c r="R544" s="99"/>
      <c r="S544" s="99"/>
      <c r="T544" s="99"/>
      <c r="U544" s="99"/>
      <c r="V544" s="99"/>
      <c r="W544" s="99"/>
      <c r="X544" s="99"/>
      <c r="Y544" s="99"/>
      <c r="Z544" s="99"/>
    </row>
    <row r="545" spans="1:26" ht="12" customHeight="1" x14ac:dyDescent="0.25">
      <c r="A545" s="99"/>
      <c r="B545" s="99"/>
      <c r="C545" s="99"/>
      <c r="D545" s="99"/>
      <c r="E545" s="99"/>
      <c r="F545" s="99"/>
      <c r="G545" s="99"/>
      <c r="H545" s="99"/>
      <c r="I545" s="99"/>
      <c r="J545" s="99"/>
      <c r="K545" s="99"/>
      <c r="L545" s="99"/>
      <c r="M545" s="99"/>
      <c r="N545" s="99"/>
      <c r="O545" s="99"/>
      <c r="P545" s="99"/>
      <c r="Q545" s="99"/>
      <c r="R545" s="99"/>
      <c r="S545" s="99"/>
      <c r="T545" s="99"/>
      <c r="U545" s="99"/>
      <c r="V545" s="99"/>
      <c r="W545" s="99"/>
      <c r="X545" s="99"/>
      <c r="Y545" s="99"/>
      <c r="Z545" s="99"/>
    </row>
    <row r="546" spans="1:26" ht="12" customHeight="1" x14ac:dyDescent="0.25">
      <c r="A546" s="99"/>
      <c r="B546" s="99"/>
      <c r="C546" s="99"/>
      <c r="D546" s="99"/>
      <c r="E546" s="99"/>
      <c r="F546" s="99"/>
      <c r="G546" s="99"/>
      <c r="H546" s="99"/>
      <c r="I546" s="99"/>
      <c r="J546" s="99"/>
      <c r="K546" s="99"/>
      <c r="L546" s="99"/>
      <c r="M546" s="99"/>
      <c r="N546" s="99"/>
      <c r="O546" s="99"/>
      <c r="P546" s="99"/>
      <c r="Q546" s="99"/>
      <c r="R546" s="99"/>
      <c r="S546" s="99"/>
      <c r="T546" s="99"/>
      <c r="U546" s="99"/>
      <c r="V546" s="99"/>
      <c r="W546" s="99"/>
      <c r="X546" s="99"/>
      <c r="Y546" s="99"/>
      <c r="Z546" s="99"/>
    </row>
    <row r="547" spans="1:26" ht="12" customHeight="1" x14ac:dyDescent="0.25">
      <c r="A547" s="99"/>
      <c r="B547" s="99"/>
      <c r="C547" s="99"/>
      <c r="D547" s="99"/>
      <c r="E547" s="99"/>
      <c r="F547" s="99"/>
      <c r="G547" s="99"/>
      <c r="H547" s="99"/>
      <c r="I547" s="99"/>
      <c r="J547" s="99"/>
      <c r="K547" s="99"/>
      <c r="L547" s="99"/>
      <c r="M547" s="99"/>
      <c r="N547" s="99"/>
      <c r="O547" s="99"/>
      <c r="P547" s="99"/>
      <c r="Q547" s="99"/>
      <c r="R547" s="99"/>
      <c r="S547" s="99"/>
      <c r="T547" s="99"/>
      <c r="U547" s="99"/>
      <c r="V547" s="99"/>
      <c r="W547" s="99"/>
      <c r="X547" s="99"/>
      <c r="Y547" s="99"/>
      <c r="Z547" s="99"/>
    </row>
    <row r="548" spans="1:26" ht="12" customHeight="1" x14ac:dyDescent="0.25">
      <c r="A548" s="99"/>
      <c r="B548" s="99"/>
      <c r="C548" s="99"/>
      <c r="D548" s="99"/>
      <c r="E548" s="99"/>
      <c r="F548" s="99"/>
      <c r="G548" s="99"/>
      <c r="H548" s="99"/>
      <c r="I548" s="99"/>
      <c r="J548" s="99"/>
      <c r="K548" s="99"/>
      <c r="L548" s="99"/>
      <c r="M548" s="99"/>
      <c r="N548" s="99"/>
      <c r="O548" s="99"/>
      <c r="P548" s="99"/>
      <c r="Q548" s="99"/>
      <c r="R548" s="99"/>
      <c r="S548" s="99"/>
      <c r="T548" s="99"/>
      <c r="U548" s="99"/>
      <c r="V548" s="99"/>
      <c r="W548" s="99"/>
      <c r="X548" s="99"/>
      <c r="Y548" s="99"/>
      <c r="Z548" s="99"/>
    </row>
    <row r="549" spans="1:26" ht="12" customHeight="1" x14ac:dyDescent="0.25">
      <c r="A549" s="99"/>
      <c r="B549" s="99"/>
      <c r="C549" s="99"/>
      <c r="D549" s="99"/>
      <c r="E549" s="99"/>
      <c r="F549" s="99"/>
      <c r="G549" s="99"/>
      <c r="H549" s="99"/>
      <c r="I549" s="99"/>
      <c r="J549" s="99"/>
      <c r="K549" s="99"/>
      <c r="L549" s="99"/>
      <c r="M549" s="99"/>
      <c r="N549" s="99"/>
      <c r="O549" s="99"/>
      <c r="P549" s="99"/>
      <c r="Q549" s="99"/>
      <c r="R549" s="99"/>
      <c r="S549" s="99"/>
      <c r="T549" s="99"/>
      <c r="U549" s="99"/>
      <c r="V549" s="99"/>
      <c r="W549" s="99"/>
      <c r="X549" s="99"/>
      <c r="Y549" s="99"/>
      <c r="Z549" s="99"/>
    </row>
    <row r="550" spans="1:26" ht="12" customHeight="1" x14ac:dyDescent="0.25">
      <c r="A550" s="99"/>
      <c r="B550" s="99"/>
      <c r="C550" s="99"/>
      <c r="D550" s="99"/>
      <c r="E550" s="99"/>
      <c r="F550" s="99"/>
      <c r="G550" s="99"/>
      <c r="H550" s="99"/>
      <c r="I550" s="99"/>
      <c r="J550" s="99"/>
      <c r="K550" s="99"/>
      <c r="L550" s="99"/>
      <c r="M550" s="99"/>
      <c r="N550" s="99"/>
      <c r="O550" s="99"/>
      <c r="P550" s="99"/>
      <c r="Q550" s="99"/>
      <c r="R550" s="99"/>
      <c r="S550" s="99"/>
      <c r="T550" s="99"/>
      <c r="U550" s="99"/>
      <c r="V550" s="99"/>
      <c r="W550" s="99"/>
      <c r="X550" s="99"/>
      <c r="Y550" s="99"/>
      <c r="Z550" s="99"/>
    </row>
    <row r="551" spans="1:26" ht="12" customHeight="1" x14ac:dyDescent="0.25">
      <c r="A551" s="99"/>
      <c r="B551" s="99"/>
      <c r="C551" s="99"/>
      <c r="D551" s="99"/>
      <c r="E551" s="99"/>
      <c r="F551" s="99"/>
      <c r="G551" s="99"/>
      <c r="H551" s="99"/>
      <c r="I551" s="99"/>
      <c r="J551" s="99"/>
      <c r="K551" s="99"/>
      <c r="L551" s="99"/>
      <c r="M551" s="99"/>
      <c r="N551" s="99"/>
      <c r="O551" s="99"/>
      <c r="P551" s="99"/>
      <c r="Q551" s="99"/>
      <c r="R551" s="99"/>
      <c r="S551" s="99"/>
      <c r="T551" s="99"/>
      <c r="U551" s="99"/>
      <c r="V551" s="99"/>
      <c r="W551" s="99"/>
      <c r="X551" s="99"/>
      <c r="Y551" s="99"/>
      <c r="Z551" s="99"/>
    </row>
    <row r="552" spans="1:26" ht="12" customHeight="1" x14ac:dyDescent="0.25">
      <c r="A552" s="99"/>
      <c r="B552" s="99"/>
      <c r="C552" s="99"/>
      <c r="D552" s="99"/>
      <c r="E552" s="99"/>
      <c r="F552" s="99"/>
      <c r="G552" s="99"/>
      <c r="H552" s="99"/>
      <c r="I552" s="99"/>
      <c r="J552" s="99"/>
      <c r="K552" s="99"/>
      <c r="L552" s="99"/>
      <c r="M552" s="99"/>
      <c r="N552" s="99"/>
      <c r="O552" s="99"/>
      <c r="P552" s="99"/>
      <c r="Q552" s="99"/>
      <c r="R552" s="99"/>
      <c r="S552" s="99"/>
      <c r="T552" s="99"/>
      <c r="U552" s="99"/>
      <c r="V552" s="99"/>
      <c r="W552" s="99"/>
      <c r="X552" s="99"/>
      <c r="Y552" s="99"/>
      <c r="Z552" s="99"/>
    </row>
    <row r="553" spans="1:26" ht="12" customHeight="1" x14ac:dyDescent="0.25">
      <c r="A553" s="99"/>
      <c r="B553" s="99"/>
      <c r="C553" s="99"/>
      <c r="D553" s="99"/>
      <c r="E553" s="99"/>
      <c r="F553" s="99"/>
      <c r="G553" s="99"/>
      <c r="H553" s="99"/>
      <c r="I553" s="99"/>
      <c r="J553" s="99"/>
      <c r="K553" s="99"/>
      <c r="L553" s="99"/>
      <c r="M553" s="99"/>
      <c r="N553" s="99"/>
      <c r="O553" s="99"/>
      <c r="P553" s="99"/>
      <c r="Q553" s="99"/>
      <c r="R553" s="99"/>
      <c r="S553" s="99"/>
      <c r="T553" s="99"/>
      <c r="U553" s="99"/>
      <c r="V553" s="99"/>
      <c r="W553" s="99"/>
      <c r="X553" s="99"/>
      <c r="Y553" s="99"/>
      <c r="Z553" s="99"/>
    </row>
    <row r="554" spans="1:26" ht="12" customHeight="1" x14ac:dyDescent="0.25">
      <c r="A554" s="99"/>
      <c r="B554" s="99"/>
      <c r="C554" s="99"/>
      <c r="D554" s="99"/>
      <c r="E554" s="99"/>
      <c r="F554" s="99"/>
      <c r="G554" s="99"/>
      <c r="H554" s="99"/>
      <c r="I554" s="99"/>
      <c r="J554" s="99"/>
      <c r="K554" s="99"/>
      <c r="L554" s="99"/>
      <c r="M554" s="99"/>
      <c r="N554" s="99"/>
      <c r="O554" s="99"/>
      <c r="P554" s="99"/>
      <c r="Q554" s="99"/>
      <c r="R554" s="99"/>
      <c r="S554" s="99"/>
      <c r="T554" s="99"/>
      <c r="U554" s="99"/>
      <c r="V554" s="99"/>
      <c r="W554" s="99"/>
      <c r="X554" s="99"/>
      <c r="Y554" s="99"/>
      <c r="Z554" s="99"/>
    </row>
    <row r="555" spans="1:26" ht="12" customHeight="1" x14ac:dyDescent="0.25">
      <c r="A555" s="99"/>
      <c r="B555" s="99"/>
      <c r="C555" s="99"/>
      <c r="D555" s="99"/>
      <c r="E555" s="99"/>
      <c r="F555" s="99"/>
      <c r="G555" s="99"/>
      <c r="H555" s="99"/>
      <c r="I555" s="99"/>
      <c r="J555" s="99"/>
      <c r="K555" s="99"/>
      <c r="L555" s="99"/>
      <c r="M555" s="99"/>
      <c r="N555" s="99"/>
      <c r="O555" s="99"/>
      <c r="P555" s="99"/>
      <c r="Q555" s="99"/>
      <c r="R555" s="99"/>
      <c r="S555" s="99"/>
      <c r="T555" s="99"/>
      <c r="U555" s="99"/>
      <c r="V555" s="99"/>
      <c r="W555" s="99"/>
      <c r="X555" s="99"/>
      <c r="Y555" s="99"/>
      <c r="Z555" s="99"/>
    </row>
    <row r="556" spans="1:26" ht="12" customHeight="1" x14ac:dyDescent="0.25">
      <c r="A556" s="99"/>
      <c r="B556" s="99"/>
      <c r="C556" s="99"/>
      <c r="D556" s="99"/>
      <c r="E556" s="99"/>
      <c r="F556" s="99"/>
      <c r="G556" s="99"/>
      <c r="H556" s="99"/>
      <c r="I556" s="99"/>
      <c r="J556" s="99"/>
      <c r="K556" s="99"/>
      <c r="L556" s="99"/>
      <c r="M556" s="99"/>
      <c r="N556" s="99"/>
      <c r="O556" s="99"/>
      <c r="P556" s="99"/>
      <c r="Q556" s="99"/>
      <c r="R556" s="99"/>
      <c r="S556" s="99"/>
      <c r="T556" s="99"/>
      <c r="U556" s="99"/>
      <c r="V556" s="99"/>
      <c r="W556" s="99"/>
      <c r="X556" s="99"/>
      <c r="Y556" s="99"/>
      <c r="Z556" s="99"/>
    </row>
    <row r="557" spans="1:26" ht="12" customHeight="1" x14ac:dyDescent="0.25">
      <c r="A557" s="99"/>
      <c r="B557" s="99"/>
      <c r="C557" s="99"/>
      <c r="D557" s="99"/>
      <c r="E557" s="99"/>
      <c r="F557" s="99"/>
      <c r="G557" s="99"/>
      <c r="H557" s="99"/>
      <c r="I557" s="99"/>
      <c r="J557" s="99"/>
      <c r="K557" s="99"/>
      <c r="L557" s="99"/>
      <c r="M557" s="99"/>
      <c r="N557" s="99"/>
      <c r="O557" s="99"/>
      <c r="P557" s="99"/>
      <c r="Q557" s="99"/>
      <c r="R557" s="99"/>
      <c r="S557" s="99"/>
      <c r="T557" s="99"/>
      <c r="U557" s="99"/>
      <c r="V557" s="99"/>
      <c r="W557" s="99"/>
      <c r="X557" s="99"/>
      <c r="Y557" s="99"/>
      <c r="Z557" s="99"/>
    </row>
    <row r="558" spans="1:26" ht="12" customHeight="1" x14ac:dyDescent="0.25">
      <c r="A558" s="99"/>
      <c r="B558" s="99"/>
      <c r="C558" s="99"/>
      <c r="D558" s="99"/>
      <c r="E558" s="99"/>
      <c r="F558" s="99"/>
      <c r="G558" s="99"/>
      <c r="H558" s="99"/>
      <c r="I558" s="99"/>
      <c r="J558" s="99"/>
      <c r="K558" s="99"/>
      <c r="L558" s="99"/>
      <c r="M558" s="99"/>
      <c r="N558" s="99"/>
      <c r="O558" s="99"/>
      <c r="P558" s="99"/>
      <c r="Q558" s="99"/>
      <c r="R558" s="99"/>
      <c r="S558" s="99"/>
      <c r="T558" s="99"/>
      <c r="U558" s="99"/>
      <c r="V558" s="99"/>
      <c r="W558" s="99"/>
      <c r="X558" s="99"/>
      <c r="Y558" s="99"/>
      <c r="Z558" s="99"/>
    </row>
    <row r="559" spans="1:26" ht="12" customHeight="1" x14ac:dyDescent="0.25">
      <c r="A559" s="99"/>
      <c r="B559" s="99"/>
      <c r="C559" s="99"/>
      <c r="D559" s="99"/>
      <c r="E559" s="99"/>
      <c r="F559" s="99"/>
      <c r="G559" s="99"/>
      <c r="H559" s="99"/>
      <c r="I559" s="99"/>
      <c r="J559" s="99"/>
      <c r="K559" s="99"/>
      <c r="L559" s="99"/>
      <c r="M559" s="99"/>
      <c r="N559" s="99"/>
      <c r="O559" s="99"/>
      <c r="P559" s="99"/>
      <c r="Q559" s="99"/>
      <c r="R559" s="99"/>
      <c r="S559" s="99"/>
      <c r="T559" s="99"/>
      <c r="U559" s="99"/>
      <c r="V559" s="99"/>
      <c r="W559" s="99"/>
      <c r="X559" s="99"/>
      <c r="Y559" s="99"/>
      <c r="Z559" s="99"/>
    </row>
    <row r="560" spans="1:26" ht="12" customHeight="1" x14ac:dyDescent="0.25">
      <c r="A560" s="99"/>
      <c r="B560" s="99"/>
      <c r="C560" s="99"/>
      <c r="D560" s="99"/>
      <c r="E560" s="99"/>
      <c r="F560" s="99"/>
      <c r="G560" s="99"/>
      <c r="H560" s="99"/>
      <c r="I560" s="99"/>
      <c r="J560" s="99"/>
      <c r="K560" s="99"/>
      <c r="L560" s="99"/>
      <c r="M560" s="99"/>
      <c r="N560" s="99"/>
      <c r="O560" s="99"/>
      <c r="P560" s="99"/>
      <c r="Q560" s="99"/>
      <c r="R560" s="99"/>
      <c r="S560" s="99"/>
      <c r="T560" s="99"/>
      <c r="U560" s="99"/>
      <c r="V560" s="99"/>
      <c r="W560" s="99"/>
      <c r="X560" s="99"/>
      <c r="Y560" s="99"/>
      <c r="Z560" s="99"/>
    </row>
    <row r="561" spans="1:26" ht="12" customHeight="1" x14ac:dyDescent="0.25">
      <c r="A561" s="99"/>
      <c r="B561" s="99"/>
      <c r="C561" s="99"/>
      <c r="D561" s="99"/>
      <c r="E561" s="99"/>
      <c r="F561" s="99"/>
      <c r="G561" s="99"/>
      <c r="H561" s="99"/>
      <c r="I561" s="99"/>
      <c r="J561" s="99"/>
      <c r="K561" s="99"/>
      <c r="L561" s="99"/>
      <c r="M561" s="99"/>
      <c r="N561" s="99"/>
      <c r="O561" s="99"/>
      <c r="P561" s="99"/>
      <c r="Q561" s="99"/>
      <c r="R561" s="99"/>
      <c r="S561" s="99"/>
      <c r="T561" s="99"/>
      <c r="U561" s="99"/>
      <c r="V561" s="99"/>
      <c r="W561" s="99"/>
      <c r="X561" s="99"/>
      <c r="Y561" s="99"/>
      <c r="Z561" s="99"/>
    </row>
    <row r="562" spans="1:26" ht="12" customHeight="1" x14ac:dyDescent="0.25">
      <c r="A562" s="99"/>
      <c r="B562" s="99"/>
      <c r="C562" s="99"/>
      <c r="D562" s="99"/>
      <c r="E562" s="99"/>
      <c r="F562" s="99"/>
      <c r="G562" s="99"/>
      <c r="H562" s="99"/>
      <c r="I562" s="99"/>
      <c r="J562" s="99"/>
      <c r="K562" s="99"/>
      <c r="L562" s="99"/>
      <c r="M562" s="99"/>
      <c r="N562" s="99"/>
      <c r="O562" s="99"/>
      <c r="P562" s="99"/>
      <c r="Q562" s="99"/>
      <c r="R562" s="99"/>
      <c r="S562" s="99"/>
      <c r="T562" s="99"/>
      <c r="U562" s="99"/>
      <c r="V562" s="99"/>
      <c r="W562" s="99"/>
      <c r="X562" s="99"/>
      <c r="Y562" s="99"/>
      <c r="Z562" s="99"/>
    </row>
    <row r="563" spans="1:26" ht="12" customHeight="1" x14ac:dyDescent="0.25">
      <c r="A563" s="99"/>
      <c r="B563" s="99"/>
      <c r="C563" s="99"/>
      <c r="D563" s="99"/>
      <c r="E563" s="99"/>
      <c r="F563" s="99"/>
      <c r="G563" s="99"/>
      <c r="H563" s="99"/>
      <c r="I563" s="99"/>
      <c r="J563" s="99"/>
      <c r="K563" s="99"/>
      <c r="L563" s="99"/>
      <c r="M563" s="99"/>
      <c r="N563" s="99"/>
      <c r="O563" s="99"/>
      <c r="P563" s="99"/>
      <c r="Q563" s="99"/>
      <c r="R563" s="99"/>
      <c r="S563" s="99"/>
      <c r="T563" s="99"/>
      <c r="U563" s="99"/>
      <c r="V563" s="99"/>
      <c r="W563" s="99"/>
      <c r="X563" s="99"/>
      <c r="Y563" s="99"/>
      <c r="Z563" s="99"/>
    </row>
    <row r="564" spans="1:26" ht="12" customHeight="1" x14ac:dyDescent="0.25">
      <c r="A564" s="99"/>
      <c r="B564" s="99"/>
      <c r="C564" s="99"/>
      <c r="D564" s="99"/>
      <c r="E564" s="99"/>
      <c r="F564" s="99"/>
      <c r="G564" s="99"/>
      <c r="H564" s="99"/>
      <c r="I564" s="99"/>
      <c r="J564" s="99"/>
      <c r="K564" s="99"/>
      <c r="L564" s="99"/>
      <c r="M564" s="99"/>
      <c r="N564" s="99"/>
      <c r="O564" s="99"/>
      <c r="P564" s="99"/>
      <c r="Q564" s="99"/>
      <c r="R564" s="99"/>
      <c r="S564" s="99"/>
      <c r="T564" s="99"/>
      <c r="U564" s="99"/>
      <c r="V564" s="99"/>
      <c r="W564" s="99"/>
      <c r="X564" s="99"/>
      <c r="Y564" s="99"/>
      <c r="Z564" s="99"/>
    </row>
    <row r="565" spans="1:26" ht="12" customHeight="1" x14ac:dyDescent="0.25">
      <c r="A565" s="99"/>
      <c r="B565" s="99"/>
      <c r="C565" s="99"/>
      <c r="D565" s="99"/>
      <c r="E565" s="99"/>
      <c r="F565" s="99"/>
      <c r="G565" s="99"/>
      <c r="H565" s="99"/>
      <c r="I565" s="99"/>
      <c r="J565" s="99"/>
      <c r="K565" s="99"/>
      <c r="L565" s="99"/>
      <c r="M565" s="99"/>
      <c r="N565" s="99"/>
      <c r="O565" s="99"/>
      <c r="P565" s="99"/>
      <c r="Q565" s="99"/>
      <c r="R565" s="99"/>
      <c r="S565" s="99"/>
      <c r="T565" s="99"/>
      <c r="U565" s="99"/>
      <c r="V565" s="99"/>
      <c r="W565" s="99"/>
      <c r="X565" s="99"/>
      <c r="Y565" s="99"/>
      <c r="Z565" s="99"/>
    </row>
    <row r="566" spans="1:26" ht="12" customHeight="1" x14ac:dyDescent="0.25">
      <c r="A566" s="99"/>
      <c r="B566" s="99"/>
      <c r="C566" s="99"/>
      <c r="D566" s="99"/>
      <c r="E566" s="99"/>
      <c r="F566" s="99"/>
      <c r="G566" s="99"/>
      <c r="H566" s="99"/>
      <c r="I566" s="99"/>
      <c r="J566" s="99"/>
      <c r="K566" s="99"/>
      <c r="L566" s="99"/>
      <c r="M566" s="99"/>
      <c r="N566" s="99"/>
      <c r="O566" s="99"/>
      <c r="P566" s="99"/>
      <c r="Q566" s="99"/>
      <c r="R566" s="99"/>
      <c r="S566" s="99"/>
      <c r="T566" s="99"/>
      <c r="U566" s="99"/>
      <c r="V566" s="99"/>
      <c r="W566" s="99"/>
      <c r="X566" s="99"/>
      <c r="Y566" s="99"/>
      <c r="Z566" s="99"/>
    </row>
    <row r="567" spans="1:26" ht="12" customHeight="1" x14ac:dyDescent="0.25">
      <c r="A567" s="99"/>
      <c r="B567" s="99"/>
      <c r="C567" s="99"/>
      <c r="D567" s="99"/>
      <c r="E567" s="99"/>
      <c r="F567" s="99"/>
      <c r="G567" s="99"/>
      <c r="H567" s="99"/>
      <c r="I567" s="99"/>
      <c r="J567" s="99"/>
      <c r="K567" s="99"/>
      <c r="L567" s="99"/>
      <c r="M567" s="99"/>
      <c r="N567" s="99"/>
      <c r="O567" s="99"/>
      <c r="P567" s="99"/>
      <c r="Q567" s="99"/>
      <c r="R567" s="99"/>
      <c r="S567" s="99"/>
      <c r="T567" s="99"/>
      <c r="U567" s="99"/>
      <c r="V567" s="99"/>
      <c r="W567" s="99"/>
      <c r="X567" s="99"/>
      <c r="Y567" s="99"/>
      <c r="Z567" s="99"/>
    </row>
    <row r="568" spans="1:26" ht="12" customHeight="1" x14ac:dyDescent="0.25">
      <c r="A568" s="99"/>
      <c r="B568" s="99"/>
      <c r="C568" s="99"/>
      <c r="D568" s="99"/>
      <c r="E568" s="99"/>
      <c r="F568" s="99"/>
      <c r="G568" s="99"/>
      <c r="H568" s="99"/>
      <c r="I568" s="99"/>
      <c r="J568" s="99"/>
      <c r="K568" s="99"/>
      <c r="L568" s="99"/>
      <c r="M568" s="99"/>
      <c r="N568" s="99"/>
      <c r="O568" s="99"/>
      <c r="P568" s="99"/>
      <c r="Q568" s="99"/>
      <c r="R568" s="99"/>
      <c r="S568" s="99"/>
      <c r="T568" s="99"/>
      <c r="U568" s="99"/>
      <c r="V568" s="99"/>
      <c r="W568" s="99"/>
      <c r="X568" s="99"/>
      <c r="Y568" s="99"/>
      <c r="Z568" s="99"/>
    </row>
    <row r="569" spans="1:26" ht="12" customHeight="1" x14ac:dyDescent="0.25">
      <c r="A569" s="99"/>
      <c r="B569" s="99"/>
      <c r="C569" s="99"/>
      <c r="D569" s="99"/>
      <c r="E569" s="99"/>
      <c r="F569" s="99"/>
      <c r="G569" s="99"/>
      <c r="H569" s="99"/>
      <c r="I569" s="99"/>
      <c r="J569" s="99"/>
      <c r="K569" s="99"/>
      <c r="L569" s="99"/>
      <c r="M569" s="99"/>
      <c r="N569" s="99"/>
      <c r="O569" s="99"/>
      <c r="P569" s="99"/>
      <c r="Q569" s="99"/>
      <c r="R569" s="99"/>
      <c r="S569" s="99"/>
      <c r="T569" s="99"/>
      <c r="U569" s="99"/>
      <c r="V569" s="99"/>
      <c r="W569" s="99"/>
      <c r="X569" s="99"/>
      <c r="Y569" s="99"/>
      <c r="Z569" s="99"/>
    </row>
    <row r="570" spans="1:26" ht="12" customHeight="1" x14ac:dyDescent="0.25">
      <c r="A570" s="99"/>
      <c r="B570" s="99"/>
      <c r="C570" s="99"/>
      <c r="D570" s="99"/>
      <c r="E570" s="99"/>
      <c r="F570" s="99"/>
      <c r="G570" s="99"/>
      <c r="H570" s="99"/>
      <c r="I570" s="99"/>
      <c r="J570" s="99"/>
      <c r="K570" s="99"/>
      <c r="L570" s="99"/>
      <c r="M570" s="99"/>
      <c r="N570" s="99"/>
      <c r="O570" s="99"/>
      <c r="P570" s="99"/>
      <c r="Q570" s="99"/>
      <c r="R570" s="99"/>
      <c r="S570" s="99"/>
      <c r="T570" s="99"/>
      <c r="U570" s="99"/>
      <c r="V570" s="99"/>
      <c r="W570" s="99"/>
      <c r="X570" s="99"/>
      <c r="Y570" s="99"/>
      <c r="Z570" s="99"/>
    </row>
    <row r="571" spans="1:26" ht="12" customHeight="1" x14ac:dyDescent="0.25">
      <c r="A571" s="99"/>
      <c r="B571" s="99"/>
      <c r="C571" s="99"/>
      <c r="D571" s="99"/>
      <c r="E571" s="99"/>
      <c r="F571" s="99"/>
      <c r="G571" s="99"/>
      <c r="H571" s="99"/>
      <c r="I571" s="99"/>
      <c r="J571" s="99"/>
      <c r="K571" s="99"/>
      <c r="L571" s="99"/>
      <c r="M571" s="99"/>
      <c r="N571" s="99"/>
      <c r="O571" s="99"/>
      <c r="P571" s="99"/>
      <c r="Q571" s="99"/>
      <c r="R571" s="99"/>
      <c r="S571" s="99"/>
      <c r="T571" s="99"/>
      <c r="U571" s="99"/>
      <c r="V571" s="99"/>
      <c r="W571" s="99"/>
      <c r="X571" s="99"/>
      <c r="Y571" s="99"/>
      <c r="Z571" s="99"/>
    </row>
    <row r="572" spans="1:26" ht="12" customHeight="1" x14ac:dyDescent="0.25">
      <c r="A572" s="99"/>
      <c r="B572" s="99"/>
      <c r="C572" s="99"/>
      <c r="D572" s="99"/>
      <c r="E572" s="99"/>
      <c r="F572" s="99"/>
      <c r="G572" s="99"/>
      <c r="H572" s="99"/>
      <c r="I572" s="99"/>
      <c r="J572" s="99"/>
      <c r="K572" s="99"/>
      <c r="L572" s="99"/>
      <c r="M572" s="99"/>
      <c r="N572" s="99"/>
      <c r="O572" s="99"/>
      <c r="P572" s="99"/>
      <c r="Q572" s="99"/>
      <c r="R572" s="99"/>
      <c r="S572" s="99"/>
      <c r="T572" s="99"/>
      <c r="U572" s="99"/>
      <c r="V572" s="99"/>
      <c r="W572" s="99"/>
      <c r="X572" s="99"/>
      <c r="Y572" s="99"/>
      <c r="Z572" s="99"/>
    </row>
    <row r="573" spans="1:26" ht="12" customHeight="1" x14ac:dyDescent="0.25">
      <c r="A573" s="99"/>
      <c r="B573" s="99"/>
      <c r="C573" s="99"/>
      <c r="D573" s="99"/>
      <c r="E573" s="99"/>
      <c r="F573" s="99"/>
      <c r="G573" s="99"/>
      <c r="H573" s="99"/>
      <c r="I573" s="99"/>
      <c r="J573" s="99"/>
      <c r="K573" s="99"/>
      <c r="L573" s="99"/>
      <c r="M573" s="99"/>
      <c r="N573" s="99"/>
      <c r="O573" s="99"/>
      <c r="P573" s="99"/>
      <c r="Q573" s="99"/>
      <c r="R573" s="99"/>
      <c r="S573" s="99"/>
      <c r="T573" s="99"/>
      <c r="U573" s="99"/>
      <c r="V573" s="99"/>
      <c r="W573" s="99"/>
      <c r="X573" s="99"/>
      <c r="Y573" s="99"/>
      <c r="Z573" s="99"/>
    </row>
    <row r="574" spans="1:26" ht="12" customHeight="1" x14ac:dyDescent="0.25">
      <c r="A574" s="99"/>
      <c r="B574" s="99"/>
      <c r="C574" s="99"/>
      <c r="D574" s="99"/>
      <c r="E574" s="99"/>
      <c r="F574" s="99"/>
      <c r="G574" s="99"/>
      <c r="H574" s="99"/>
      <c r="I574" s="99"/>
      <c r="J574" s="99"/>
      <c r="K574" s="99"/>
      <c r="L574" s="99"/>
      <c r="M574" s="99"/>
      <c r="N574" s="99"/>
      <c r="O574" s="99"/>
      <c r="P574" s="99"/>
      <c r="Q574" s="99"/>
      <c r="R574" s="99"/>
      <c r="S574" s="99"/>
      <c r="T574" s="99"/>
      <c r="U574" s="99"/>
      <c r="V574" s="99"/>
      <c r="W574" s="99"/>
      <c r="X574" s="99"/>
      <c r="Y574" s="99"/>
      <c r="Z574" s="99"/>
    </row>
    <row r="575" spans="1:26" ht="12" customHeight="1" x14ac:dyDescent="0.25">
      <c r="A575" s="99"/>
      <c r="B575" s="99"/>
      <c r="C575" s="99"/>
      <c r="D575" s="99"/>
      <c r="E575" s="99"/>
      <c r="F575" s="99"/>
      <c r="G575" s="99"/>
      <c r="H575" s="99"/>
      <c r="I575" s="99"/>
      <c r="J575" s="99"/>
      <c r="K575" s="99"/>
      <c r="L575" s="99"/>
      <c r="M575" s="99"/>
      <c r="N575" s="99"/>
      <c r="O575" s="99"/>
      <c r="P575" s="99"/>
      <c r="Q575" s="99"/>
      <c r="R575" s="99"/>
      <c r="S575" s="99"/>
      <c r="T575" s="99"/>
      <c r="U575" s="99"/>
      <c r="V575" s="99"/>
      <c r="W575" s="99"/>
      <c r="X575" s="99"/>
      <c r="Y575" s="99"/>
      <c r="Z575" s="99"/>
    </row>
    <row r="576" spans="1:26" ht="12" customHeight="1" x14ac:dyDescent="0.25">
      <c r="A576" s="99"/>
      <c r="B576" s="99"/>
      <c r="C576" s="99"/>
      <c r="D576" s="99"/>
      <c r="E576" s="99"/>
      <c r="F576" s="99"/>
      <c r="G576" s="99"/>
      <c r="H576" s="99"/>
      <c r="I576" s="99"/>
      <c r="J576" s="99"/>
      <c r="K576" s="99"/>
      <c r="L576" s="99"/>
      <c r="M576" s="99"/>
      <c r="N576" s="99"/>
      <c r="O576" s="99"/>
      <c r="P576" s="99"/>
      <c r="Q576" s="99"/>
      <c r="R576" s="99"/>
      <c r="S576" s="99"/>
      <c r="T576" s="99"/>
      <c r="U576" s="99"/>
      <c r="V576" s="99"/>
      <c r="W576" s="99"/>
      <c r="X576" s="99"/>
      <c r="Y576" s="99"/>
      <c r="Z576" s="99"/>
    </row>
    <row r="577" spans="1:26" ht="12" customHeight="1" x14ac:dyDescent="0.25">
      <c r="A577" s="99"/>
      <c r="B577" s="99"/>
      <c r="C577" s="99"/>
      <c r="D577" s="99"/>
      <c r="E577" s="99"/>
      <c r="F577" s="99"/>
      <c r="G577" s="99"/>
      <c r="H577" s="99"/>
      <c r="I577" s="99"/>
      <c r="J577" s="99"/>
      <c r="K577" s="99"/>
      <c r="L577" s="99"/>
      <c r="M577" s="99"/>
      <c r="N577" s="99"/>
      <c r="O577" s="99"/>
      <c r="P577" s="99"/>
      <c r="Q577" s="99"/>
      <c r="R577" s="99"/>
      <c r="S577" s="99"/>
      <c r="T577" s="99"/>
      <c r="U577" s="99"/>
      <c r="V577" s="99"/>
      <c r="W577" s="99"/>
      <c r="X577" s="99"/>
      <c r="Y577" s="99"/>
      <c r="Z577" s="99"/>
    </row>
    <row r="578" spans="1:26" ht="12" customHeight="1" x14ac:dyDescent="0.25">
      <c r="A578" s="99"/>
      <c r="B578" s="99"/>
      <c r="C578" s="99"/>
      <c r="D578" s="99"/>
      <c r="E578" s="99"/>
      <c r="F578" s="99"/>
      <c r="G578" s="99"/>
      <c r="H578" s="99"/>
      <c r="I578" s="99"/>
      <c r="J578" s="99"/>
      <c r="K578" s="99"/>
      <c r="L578" s="99"/>
      <c r="M578" s="99"/>
      <c r="N578" s="99"/>
      <c r="O578" s="99"/>
      <c r="P578" s="99"/>
      <c r="Q578" s="99"/>
      <c r="R578" s="99"/>
      <c r="S578" s="99"/>
      <c r="T578" s="99"/>
      <c r="U578" s="99"/>
      <c r="V578" s="99"/>
      <c r="W578" s="99"/>
      <c r="X578" s="99"/>
      <c r="Y578" s="99"/>
      <c r="Z578" s="99"/>
    </row>
    <row r="579" spans="1:26" ht="12" customHeight="1" x14ac:dyDescent="0.25">
      <c r="A579" s="99"/>
      <c r="B579" s="99"/>
      <c r="C579" s="99"/>
      <c r="D579" s="99"/>
      <c r="E579" s="99"/>
      <c r="F579" s="99"/>
      <c r="G579" s="99"/>
      <c r="H579" s="99"/>
      <c r="I579" s="99"/>
      <c r="J579" s="99"/>
      <c r="K579" s="99"/>
      <c r="L579" s="99"/>
      <c r="M579" s="99"/>
      <c r="N579" s="99"/>
      <c r="O579" s="99"/>
      <c r="P579" s="99"/>
      <c r="Q579" s="99"/>
      <c r="R579" s="99"/>
      <c r="S579" s="99"/>
      <c r="T579" s="99"/>
      <c r="U579" s="99"/>
      <c r="V579" s="99"/>
      <c r="W579" s="99"/>
      <c r="X579" s="99"/>
      <c r="Y579" s="99"/>
      <c r="Z579" s="99"/>
    </row>
    <row r="580" spans="1:26" ht="12" customHeight="1" x14ac:dyDescent="0.25">
      <c r="A580" s="99"/>
      <c r="B580" s="99"/>
      <c r="C580" s="99"/>
      <c r="D580" s="99"/>
      <c r="E580" s="99"/>
      <c r="F580" s="99"/>
      <c r="G580" s="99"/>
      <c r="H580" s="99"/>
      <c r="I580" s="99"/>
      <c r="J580" s="99"/>
      <c r="K580" s="99"/>
      <c r="L580" s="99"/>
      <c r="M580" s="99"/>
      <c r="N580" s="99"/>
      <c r="O580" s="99"/>
      <c r="P580" s="99"/>
      <c r="Q580" s="99"/>
      <c r="R580" s="99"/>
      <c r="S580" s="99"/>
      <c r="T580" s="99"/>
      <c r="U580" s="99"/>
      <c r="V580" s="99"/>
      <c r="W580" s="99"/>
      <c r="X580" s="99"/>
      <c r="Y580" s="99"/>
      <c r="Z580" s="99"/>
    </row>
    <row r="581" spans="1:26" ht="12" customHeight="1" x14ac:dyDescent="0.25">
      <c r="A581" s="99"/>
      <c r="B581" s="99"/>
      <c r="C581" s="99"/>
      <c r="D581" s="99"/>
      <c r="E581" s="99"/>
      <c r="F581" s="99"/>
      <c r="G581" s="99"/>
      <c r="H581" s="99"/>
      <c r="I581" s="99"/>
      <c r="J581" s="99"/>
      <c r="K581" s="99"/>
      <c r="L581" s="99"/>
      <c r="M581" s="99"/>
      <c r="N581" s="99"/>
      <c r="O581" s="99"/>
      <c r="P581" s="99"/>
      <c r="Q581" s="99"/>
      <c r="R581" s="99"/>
      <c r="S581" s="99"/>
      <c r="T581" s="99"/>
      <c r="U581" s="99"/>
      <c r="V581" s="99"/>
      <c r="W581" s="99"/>
      <c r="X581" s="99"/>
      <c r="Y581" s="99"/>
      <c r="Z581" s="99"/>
    </row>
    <row r="582" spans="1:26" ht="12" customHeight="1" x14ac:dyDescent="0.25">
      <c r="A582" s="99"/>
      <c r="B582" s="99"/>
      <c r="C582" s="99"/>
      <c r="D582" s="99"/>
      <c r="E582" s="99"/>
      <c r="F582" s="99"/>
      <c r="G582" s="99"/>
      <c r="H582" s="99"/>
      <c r="I582" s="99"/>
      <c r="J582" s="99"/>
      <c r="K582" s="99"/>
      <c r="L582" s="99"/>
      <c r="M582" s="99"/>
      <c r="N582" s="99"/>
      <c r="O582" s="99"/>
      <c r="P582" s="99"/>
      <c r="Q582" s="99"/>
      <c r="R582" s="99"/>
      <c r="S582" s="99"/>
      <c r="T582" s="99"/>
      <c r="U582" s="99"/>
      <c r="V582" s="99"/>
      <c r="W582" s="99"/>
      <c r="X582" s="99"/>
      <c r="Y582" s="99"/>
      <c r="Z582" s="99"/>
    </row>
    <row r="583" spans="1:26" ht="12" customHeight="1" x14ac:dyDescent="0.25">
      <c r="A583" s="99"/>
      <c r="B583" s="99"/>
      <c r="C583" s="99"/>
      <c r="D583" s="99"/>
      <c r="E583" s="99"/>
      <c r="F583" s="99"/>
      <c r="G583" s="99"/>
      <c r="H583" s="99"/>
      <c r="I583" s="99"/>
      <c r="J583" s="99"/>
      <c r="K583" s="99"/>
      <c r="L583" s="99"/>
      <c r="M583" s="99"/>
      <c r="N583" s="99"/>
      <c r="O583" s="99"/>
      <c r="P583" s="99"/>
      <c r="Q583" s="99"/>
      <c r="R583" s="99"/>
      <c r="S583" s="99"/>
      <c r="T583" s="99"/>
      <c r="U583" s="99"/>
      <c r="V583" s="99"/>
      <c r="W583" s="99"/>
      <c r="X583" s="99"/>
      <c r="Y583" s="99"/>
      <c r="Z583" s="99"/>
    </row>
    <row r="584" spans="1:26" ht="12" customHeight="1" x14ac:dyDescent="0.25">
      <c r="A584" s="99"/>
      <c r="B584" s="99"/>
      <c r="C584" s="99"/>
      <c r="D584" s="99"/>
      <c r="E584" s="99"/>
      <c r="F584" s="99"/>
      <c r="G584" s="99"/>
      <c r="H584" s="99"/>
      <c r="I584" s="99"/>
      <c r="J584" s="99"/>
      <c r="K584" s="99"/>
      <c r="L584" s="99"/>
      <c r="M584" s="99"/>
      <c r="N584" s="99"/>
      <c r="O584" s="99"/>
      <c r="P584" s="99"/>
      <c r="Q584" s="99"/>
      <c r="R584" s="99"/>
      <c r="S584" s="99"/>
      <c r="T584" s="99"/>
      <c r="U584" s="99"/>
      <c r="V584" s="99"/>
      <c r="W584" s="99"/>
      <c r="X584" s="99"/>
      <c r="Y584" s="99"/>
      <c r="Z584" s="99"/>
    </row>
    <row r="585" spans="1:26" ht="12" customHeight="1" x14ac:dyDescent="0.25">
      <c r="A585" s="99"/>
      <c r="B585" s="99"/>
      <c r="C585" s="99"/>
      <c r="D585" s="99"/>
      <c r="E585" s="99"/>
      <c r="F585" s="99"/>
      <c r="G585" s="99"/>
      <c r="H585" s="99"/>
      <c r="I585" s="99"/>
      <c r="J585" s="99"/>
      <c r="K585" s="99"/>
      <c r="L585" s="99"/>
      <c r="M585" s="99"/>
      <c r="N585" s="99"/>
      <c r="O585" s="99"/>
      <c r="P585" s="99"/>
      <c r="Q585" s="99"/>
      <c r="R585" s="99"/>
      <c r="S585" s="99"/>
      <c r="T585" s="99"/>
      <c r="U585" s="99"/>
      <c r="V585" s="99"/>
      <c r="W585" s="99"/>
      <c r="X585" s="99"/>
      <c r="Y585" s="99"/>
      <c r="Z585" s="99"/>
    </row>
    <row r="586" spans="1:26" ht="12" customHeight="1" x14ac:dyDescent="0.25">
      <c r="A586" s="99"/>
      <c r="B586" s="99"/>
      <c r="C586" s="99"/>
      <c r="D586" s="99"/>
      <c r="E586" s="99"/>
      <c r="F586" s="99"/>
      <c r="G586" s="99"/>
      <c r="H586" s="99"/>
      <c r="I586" s="99"/>
      <c r="J586" s="99"/>
      <c r="K586" s="99"/>
      <c r="L586" s="99"/>
      <c r="M586" s="99"/>
      <c r="N586" s="99"/>
      <c r="O586" s="99"/>
      <c r="P586" s="99"/>
      <c r="Q586" s="99"/>
      <c r="R586" s="99"/>
      <c r="S586" s="99"/>
      <c r="T586" s="99"/>
      <c r="U586" s="99"/>
      <c r="V586" s="99"/>
      <c r="W586" s="99"/>
      <c r="X586" s="99"/>
      <c r="Y586" s="99"/>
      <c r="Z586" s="99"/>
    </row>
    <row r="587" spans="1:26" ht="12" customHeight="1" x14ac:dyDescent="0.25">
      <c r="A587" s="99"/>
      <c r="B587" s="99"/>
      <c r="C587" s="99"/>
      <c r="D587" s="99"/>
      <c r="E587" s="99"/>
      <c r="F587" s="99"/>
      <c r="G587" s="99"/>
      <c r="H587" s="99"/>
      <c r="I587" s="99"/>
      <c r="J587" s="99"/>
      <c r="K587" s="99"/>
      <c r="L587" s="99"/>
      <c r="M587" s="99"/>
      <c r="N587" s="99"/>
      <c r="O587" s="99"/>
      <c r="P587" s="99"/>
      <c r="Q587" s="99"/>
      <c r="R587" s="99"/>
      <c r="S587" s="99"/>
      <c r="T587" s="99"/>
      <c r="U587" s="99"/>
      <c r="V587" s="99"/>
      <c r="W587" s="99"/>
      <c r="X587" s="99"/>
      <c r="Y587" s="99"/>
      <c r="Z587" s="99"/>
    </row>
    <row r="588" spans="1:26" ht="12" customHeight="1" x14ac:dyDescent="0.25">
      <c r="A588" s="99"/>
      <c r="B588" s="99"/>
      <c r="C588" s="99"/>
      <c r="D588" s="99"/>
      <c r="E588" s="99"/>
      <c r="F588" s="99"/>
      <c r="G588" s="99"/>
      <c r="H588" s="99"/>
      <c r="I588" s="99"/>
      <c r="J588" s="99"/>
      <c r="K588" s="99"/>
      <c r="L588" s="99"/>
      <c r="M588" s="99"/>
      <c r="N588" s="99"/>
      <c r="O588" s="99"/>
      <c r="P588" s="99"/>
      <c r="Q588" s="99"/>
      <c r="R588" s="99"/>
      <c r="S588" s="99"/>
      <c r="T588" s="99"/>
      <c r="U588" s="99"/>
      <c r="V588" s="99"/>
      <c r="W588" s="99"/>
      <c r="X588" s="99"/>
      <c r="Y588" s="99"/>
      <c r="Z588" s="99"/>
    </row>
    <row r="589" spans="1:26" ht="12" customHeight="1" x14ac:dyDescent="0.25">
      <c r="A589" s="99"/>
      <c r="B589" s="99"/>
      <c r="C589" s="99"/>
      <c r="D589" s="99"/>
      <c r="E589" s="99"/>
      <c r="F589" s="99"/>
      <c r="G589" s="99"/>
      <c r="H589" s="99"/>
      <c r="I589" s="99"/>
      <c r="J589" s="99"/>
      <c r="K589" s="99"/>
      <c r="L589" s="99"/>
      <c r="M589" s="99"/>
      <c r="N589" s="99"/>
      <c r="O589" s="99"/>
      <c r="P589" s="99"/>
      <c r="Q589" s="99"/>
      <c r="R589" s="99"/>
      <c r="S589" s="99"/>
      <c r="T589" s="99"/>
      <c r="U589" s="99"/>
      <c r="V589" s="99"/>
      <c r="W589" s="99"/>
      <c r="X589" s="99"/>
      <c r="Y589" s="99"/>
      <c r="Z589" s="99"/>
    </row>
    <row r="590" spans="1:26" ht="12" customHeight="1" x14ac:dyDescent="0.25">
      <c r="A590" s="99"/>
      <c r="B590" s="99"/>
      <c r="C590" s="99"/>
      <c r="D590" s="99"/>
      <c r="E590" s="99"/>
      <c r="F590" s="99"/>
      <c r="G590" s="99"/>
      <c r="H590" s="99"/>
      <c r="I590" s="99"/>
      <c r="J590" s="99"/>
      <c r="K590" s="99"/>
      <c r="L590" s="99"/>
      <c r="M590" s="99"/>
      <c r="N590" s="99"/>
      <c r="O590" s="99"/>
      <c r="P590" s="99"/>
      <c r="Q590" s="99"/>
      <c r="R590" s="99"/>
      <c r="S590" s="99"/>
      <c r="T590" s="99"/>
      <c r="U590" s="99"/>
      <c r="V590" s="99"/>
      <c r="W590" s="99"/>
      <c r="X590" s="99"/>
      <c r="Y590" s="99"/>
      <c r="Z590" s="99"/>
    </row>
    <row r="591" spans="1:26" ht="12" customHeight="1" x14ac:dyDescent="0.25">
      <c r="A591" s="99"/>
      <c r="B591" s="99"/>
      <c r="C591" s="99"/>
      <c r="D591" s="99"/>
      <c r="E591" s="99"/>
      <c r="F591" s="99"/>
      <c r="G591" s="99"/>
      <c r="H591" s="99"/>
      <c r="I591" s="99"/>
      <c r="J591" s="99"/>
      <c r="K591" s="99"/>
      <c r="L591" s="99"/>
      <c r="M591" s="99"/>
      <c r="N591" s="99"/>
      <c r="O591" s="99"/>
      <c r="P591" s="99"/>
      <c r="Q591" s="99"/>
      <c r="R591" s="99"/>
      <c r="S591" s="99"/>
      <c r="T591" s="99"/>
      <c r="U591" s="99"/>
      <c r="V591" s="99"/>
      <c r="W591" s="99"/>
      <c r="X591" s="99"/>
      <c r="Y591" s="99"/>
      <c r="Z591" s="99"/>
    </row>
    <row r="592" spans="1:26" ht="12" customHeight="1" x14ac:dyDescent="0.25">
      <c r="A592" s="99"/>
      <c r="B592" s="99"/>
      <c r="C592" s="99"/>
      <c r="D592" s="99"/>
      <c r="E592" s="99"/>
      <c r="F592" s="99"/>
      <c r="G592" s="99"/>
      <c r="H592" s="99"/>
      <c r="I592" s="99"/>
      <c r="J592" s="99"/>
      <c r="K592" s="99"/>
      <c r="L592" s="99"/>
      <c r="M592" s="99"/>
      <c r="N592" s="99"/>
      <c r="O592" s="99"/>
      <c r="P592" s="99"/>
      <c r="Q592" s="99"/>
      <c r="R592" s="99"/>
      <c r="S592" s="99"/>
      <c r="T592" s="99"/>
      <c r="U592" s="99"/>
      <c r="V592" s="99"/>
      <c r="W592" s="99"/>
      <c r="X592" s="99"/>
      <c r="Y592" s="99"/>
      <c r="Z592" s="99"/>
    </row>
    <row r="593" spans="1:26" ht="12" customHeight="1" x14ac:dyDescent="0.25">
      <c r="A593" s="99"/>
      <c r="B593" s="99"/>
      <c r="C593" s="99"/>
      <c r="D593" s="99"/>
      <c r="E593" s="99"/>
      <c r="F593" s="99"/>
      <c r="G593" s="99"/>
      <c r="H593" s="99"/>
      <c r="I593" s="99"/>
      <c r="J593" s="99"/>
      <c r="K593" s="99"/>
      <c r="L593" s="99"/>
      <c r="M593" s="99"/>
      <c r="N593" s="99"/>
      <c r="O593" s="99"/>
      <c r="P593" s="99"/>
      <c r="Q593" s="99"/>
      <c r="R593" s="99"/>
      <c r="S593" s="99"/>
      <c r="T593" s="99"/>
      <c r="U593" s="99"/>
      <c r="V593" s="99"/>
      <c r="W593" s="99"/>
      <c r="X593" s="99"/>
      <c r="Y593" s="99"/>
      <c r="Z593" s="99"/>
    </row>
    <row r="594" spans="1:26" ht="12" customHeight="1" x14ac:dyDescent="0.25">
      <c r="A594" s="99"/>
      <c r="B594" s="99"/>
      <c r="C594" s="99"/>
      <c r="D594" s="99"/>
      <c r="E594" s="99"/>
      <c r="F594" s="99"/>
      <c r="G594" s="99"/>
      <c r="H594" s="99"/>
      <c r="I594" s="99"/>
      <c r="J594" s="99"/>
      <c r="K594" s="99"/>
      <c r="L594" s="99"/>
      <c r="M594" s="99"/>
      <c r="N594" s="99"/>
      <c r="O594" s="99"/>
      <c r="P594" s="99"/>
      <c r="Q594" s="99"/>
      <c r="R594" s="99"/>
      <c r="S594" s="99"/>
      <c r="T594" s="99"/>
      <c r="U594" s="99"/>
      <c r="V594" s="99"/>
      <c r="W594" s="99"/>
      <c r="X594" s="99"/>
      <c r="Y594" s="99"/>
      <c r="Z594" s="99"/>
    </row>
    <row r="595" spans="1:26" ht="12" customHeight="1" x14ac:dyDescent="0.25">
      <c r="A595" s="99"/>
      <c r="B595" s="99"/>
      <c r="C595" s="99"/>
      <c r="D595" s="99"/>
      <c r="E595" s="99"/>
      <c r="F595" s="99"/>
      <c r="G595" s="99"/>
      <c r="H595" s="99"/>
      <c r="I595" s="99"/>
      <c r="J595" s="99"/>
      <c r="K595" s="99"/>
      <c r="L595" s="99"/>
      <c r="M595" s="99"/>
      <c r="N595" s="99"/>
      <c r="O595" s="99"/>
      <c r="P595" s="99"/>
      <c r="Q595" s="99"/>
      <c r="R595" s="99"/>
      <c r="S595" s="99"/>
      <c r="T595" s="99"/>
      <c r="U595" s="99"/>
      <c r="V595" s="99"/>
      <c r="W595" s="99"/>
      <c r="X595" s="99"/>
      <c r="Y595" s="99"/>
      <c r="Z595" s="99"/>
    </row>
    <row r="596" spans="1:26" ht="12" customHeight="1" x14ac:dyDescent="0.25">
      <c r="A596" s="99"/>
      <c r="B596" s="99"/>
      <c r="C596" s="99"/>
      <c r="D596" s="99"/>
      <c r="E596" s="99"/>
      <c r="F596" s="99"/>
      <c r="G596" s="99"/>
      <c r="H596" s="99"/>
      <c r="I596" s="99"/>
      <c r="J596" s="99"/>
      <c r="K596" s="99"/>
      <c r="L596" s="99"/>
      <c r="M596" s="99"/>
      <c r="N596" s="99"/>
      <c r="O596" s="99"/>
      <c r="P596" s="99"/>
      <c r="Q596" s="99"/>
      <c r="R596" s="99"/>
      <c r="S596" s="99"/>
      <c r="T596" s="99"/>
      <c r="U596" s="99"/>
      <c r="V596" s="99"/>
      <c r="W596" s="99"/>
      <c r="X596" s="99"/>
      <c r="Y596" s="99"/>
      <c r="Z596" s="99"/>
    </row>
    <row r="597" spans="1:26" ht="12" customHeight="1" x14ac:dyDescent="0.25">
      <c r="A597" s="99"/>
      <c r="B597" s="99"/>
      <c r="C597" s="99"/>
      <c r="D597" s="99"/>
      <c r="E597" s="99"/>
      <c r="F597" s="99"/>
      <c r="G597" s="99"/>
      <c r="H597" s="99"/>
      <c r="I597" s="99"/>
      <c r="J597" s="99"/>
      <c r="K597" s="99"/>
      <c r="L597" s="99"/>
      <c r="M597" s="99"/>
      <c r="N597" s="99"/>
      <c r="O597" s="99"/>
      <c r="P597" s="99"/>
      <c r="Q597" s="99"/>
      <c r="R597" s="99"/>
      <c r="S597" s="99"/>
      <c r="T597" s="99"/>
      <c r="U597" s="99"/>
      <c r="V597" s="99"/>
      <c r="W597" s="99"/>
      <c r="X597" s="99"/>
      <c r="Y597" s="99"/>
      <c r="Z597" s="99"/>
    </row>
    <row r="598" spans="1:26" ht="12" customHeight="1" x14ac:dyDescent="0.25">
      <c r="A598" s="99"/>
      <c r="B598" s="99"/>
      <c r="C598" s="99"/>
      <c r="D598" s="99"/>
      <c r="E598" s="99"/>
      <c r="F598" s="99"/>
      <c r="G598" s="99"/>
      <c r="H598" s="99"/>
      <c r="I598" s="99"/>
      <c r="J598" s="99"/>
      <c r="K598" s="99"/>
      <c r="L598" s="99"/>
      <c r="M598" s="99"/>
      <c r="N598" s="99"/>
      <c r="O598" s="99"/>
      <c r="P598" s="99"/>
      <c r="Q598" s="99"/>
      <c r="R598" s="99"/>
      <c r="S598" s="99"/>
      <c r="T598" s="99"/>
      <c r="U598" s="99"/>
      <c r="V598" s="99"/>
      <c r="W598" s="99"/>
      <c r="X598" s="99"/>
      <c r="Y598" s="99"/>
      <c r="Z598" s="99"/>
    </row>
    <row r="599" spans="1:26" ht="12" customHeight="1" x14ac:dyDescent="0.25">
      <c r="A599" s="99"/>
      <c r="B599" s="99"/>
      <c r="C599" s="99"/>
      <c r="D599" s="99"/>
      <c r="E599" s="99"/>
      <c r="F599" s="99"/>
      <c r="G599" s="99"/>
      <c r="H599" s="99"/>
      <c r="I599" s="99"/>
      <c r="J599" s="99"/>
      <c r="K599" s="99"/>
      <c r="L599" s="99"/>
      <c r="M599" s="99"/>
      <c r="N599" s="99"/>
      <c r="O599" s="99"/>
      <c r="P599" s="99"/>
      <c r="Q599" s="99"/>
      <c r="R599" s="99"/>
      <c r="S599" s="99"/>
      <c r="T599" s="99"/>
      <c r="U599" s="99"/>
      <c r="V599" s="99"/>
      <c r="W599" s="99"/>
      <c r="X599" s="99"/>
      <c r="Y599" s="99"/>
      <c r="Z599" s="99"/>
    </row>
    <row r="600" spans="1:26" ht="12" customHeight="1" x14ac:dyDescent="0.25">
      <c r="A600" s="99"/>
      <c r="B600" s="99"/>
      <c r="C600" s="99"/>
      <c r="D600" s="99"/>
      <c r="E600" s="99"/>
      <c r="F600" s="99"/>
      <c r="G600" s="99"/>
      <c r="H600" s="99"/>
      <c r="I600" s="99"/>
      <c r="J600" s="99"/>
      <c r="K600" s="99"/>
      <c r="L600" s="99"/>
      <c r="M600" s="99"/>
      <c r="N600" s="99"/>
      <c r="O600" s="99"/>
      <c r="P600" s="99"/>
      <c r="Q600" s="99"/>
      <c r="R600" s="99"/>
      <c r="S600" s="99"/>
      <c r="T600" s="99"/>
      <c r="U600" s="99"/>
      <c r="V600" s="99"/>
      <c r="W600" s="99"/>
      <c r="X600" s="99"/>
      <c r="Y600" s="99"/>
      <c r="Z600" s="99"/>
    </row>
    <row r="601" spans="1:26" ht="12" customHeight="1" x14ac:dyDescent="0.25">
      <c r="A601" s="99"/>
      <c r="B601" s="99"/>
      <c r="C601" s="99"/>
      <c r="D601" s="99"/>
      <c r="E601" s="99"/>
      <c r="F601" s="99"/>
      <c r="G601" s="99"/>
      <c r="H601" s="99"/>
      <c r="I601" s="99"/>
      <c r="J601" s="99"/>
      <c r="K601" s="99"/>
      <c r="L601" s="99"/>
      <c r="M601" s="99"/>
      <c r="N601" s="99"/>
      <c r="O601" s="99"/>
      <c r="P601" s="99"/>
      <c r="Q601" s="99"/>
      <c r="R601" s="99"/>
      <c r="S601" s="99"/>
      <c r="T601" s="99"/>
      <c r="U601" s="99"/>
      <c r="V601" s="99"/>
      <c r="W601" s="99"/>
      <c r="X601" s="99"/>
      <c r="Y601" s="99"/>
      <c r="Z601" s="99"/>
    </row>
    <row r="602" spans="1:26" ht="12" customHeight="1" x14ac:dyDescent="0.25">
      <c r="A602" s="99"/>
      <c r="B602" s="99"/>
      <c r="C602" s="99"/>
      <c r="D602" s="99"/>
      <c r="E602" s="99"/>
      <c r="F602" s="99"/>
      <c r="G602" s="99"/>
      <c r="H602" s="99"/>
      <c r="I602" s="99"/>
      <c r="J602" s="99"/>
      <c r="K602" s="99"/>
      <c r="L602" s="99"/>
      <c r="M602" s="99"/>
      <c r="N602" s="99"/>
      <c r="O602" s="99"/>
      <c r="P602" s="99"/>
      <c r="Q602" s="99"/>
      <c r="R602" s="99"/>
      <c r="S602" s="99"/>
      <c r="T602" s="99"/>
      <c r="U602" s="99"/>
      <c r="V602" s="99"/>
      <c r="W602" s="99"/>
      <c r="X602" s="99"/>
      <c r="Y602" s="99"/>
      <c r="Z602" s="99"/>
    </row>
    <row r="603" spans="1:26" ht="12" customHeight="1" x14ac:dyDescent="0.25">
      <c r="A603" s="99"/>
      <c r="B603" s="99"/>
      <c r="C603" s="99"/>
      <c r="D603" s="99"/>
      <c r="E603" s="99"/>
      <c r="F603" s="99"/>
      <c r="G603" s="99"/>
      <c r="H603" s="99"/>
      <c r="I603" s="99"/>
      <c r="J603" s="99"/>
      <c r="K603" s="99"/>
      <c r="L603" s="99"/>
      <c r="M603" s="99"/>
      <c r="N603" s="99"/>
      <c r="O603" s="99"/>
      <c r="P603" s="99"/>
      <c r="Q603" s="99"/>
      <c r="R603" s="99"/>
      <c r="S603" s="99"/>
      <c r="T603" s="99"/>
      <c r="U603" s="99"/>
      <c r="V603" s="99"/>
      <c r="W603" s="99"/>
      <c r="X603" s="99"/>
      <c r="Y603" s="99"/>
      <c r="Z603" s="99"/>
    </row>
    <row r="604" spans="1:26" ht="12" customHeight="1" x14ac:dyDescent="0.25">
      <c r="A604" s="99"/>
      <c r="B604" s="99"/>
      <c r="C604" s="99"/>
      <c r="D604" s="99"/>
      <c r="E604" s="99"/>
      <c r="F604" s="99"/>
      <c r="G604" s="99"/>
      <c r="H604" s="99"/>
      <c r="I604" s="99"/>
      <c r="J604" s="99"/>
      <c r="K604" s="99"/>
      <c r="L604" s="99"/>
      <c r="M604" s="99"/>
      <c r="N604" s="99"/>
      <c r="O604" s="99"/>
      <c r="P604" s="99"/>
      <c r="Q604" s="99"/>
      <c r="R604" s="99"/>
      <c r="S604" s="99"/>
      <c r="T604" s="99"/>
      <c r="U604" s="99"/>
      <c r="V604" s="99"/>
      <c r="W604" s="99"/>
      <c r="X604" s="99"/>
      <c r="Y604" s="99"/>
      <c r="Z604" s="99"/>
    </row>
    <row r="605" spans="1:26" ht="12" customHeight="1" x14ac:dyDescent="0.25">
      <c r="A605" s="99"/>
      <c r="B605" s="99"/>
      <c r="C605" s="99"/>
      <c r="D605" s="99"/>
      <c r="E605" s="99"/>
      <c r="F605" s="99"/>
      <c r="G605" s="99"/>
      <c r="H605" s="99"/>
      <c r="I605" s="99"/>
      <c r="J605" s="99"/>
      <c r="K605" s="99"/>
      <c r="L605" s="99"/>
      <c r="M605" s="99"/>
      <c r="N605" s="99"/>
      <c r="O605" s="99"/>
      <c r="P605" s="99"/>
      <c r="Q605" s="99"/>
      <c r="R605" s="99"/>
      <c r="S605" s="99"/>
      <c r="T605" s="99"/>
      <c r="U605" s="99"/>
      <c r="V605" s="99"/>
      <c r="W605" s="99"/>
      <c r="X605" s="99"/>
      <c r="Y605" s="99"/>
      <c r="Z605" s="99"/>
    </row>
    <row r="606" spans="1:26" ht="12" customHeight="1" x14ac:dyDescent="0.25">
      <c r="A606" s="99"/>
      <c r="B606" s="99"/>
      <c r="C606" s="99"/>
      <c r="D606" s="99"/>
      <c r="E606" s="99"/>
      <c r="F606" s="99"/>
      <c r="G606" s="99"/>
      <c r="H606" s="99"/>
      <c r="I606" s="99"/>
      <c r="J606" s="99"/>
      <c r="K606" s="99"/>
      <c r="L606" s="99"/>
      <c r="M606" s="99"/>
      <c r="N606" s="99"/>
      <c r="O606" s="99"/>
      <c r="P606" s="99"/>
      <c r="Q606" s="99"/>
      <c r="R606" s="99"/>
      <c r="S606" s="99"/>
      <c r="T606" s="99"/>
      <c r="U606" s="99"/>
      <c r="V606" s="99"/>
      <c r="W606" s="99"/>
      <c r="X606" s="99"/>
      <c r="Y606" s="99"/>
      <c r="Z606" s="99"/>
    </row>
    <row r="607" spans="1:26" ht="12" customHeight="1" x14ac:dyDescent="0.25">
      <c r="A607" s="99"/>
      <c r="B607" s="99"/>
      <c r="C607" s="99"/>
      <c r="D607" s="99"/>
      <c r="E607" s="99"/>
      <c r="F607" s="99"/>
      <c r="G607" s="99"/>
      <c r="H607" s="99"/>
      <c r="I607" s="99"/>
      <c r="J607" s="99"/>
      <c r="K607" s="99"/>
      <c r="L607" s="99"/>
      <c r="M607" s="99"/>
      <c r="N607" s="99"/>
      <c r="O607" s="99"/>
      <c r="P607" s="99"/>
      <c r="Q607" s="99"/>
      <c r="R607" s="99"/>
      <c r="S607" s="99"/>
      <c r="T607" s="99"/>
      <c r="U607" s="99"/>
      <c r="V607" s="99"/>
      <c r="W607" s="99"/>
      <c r="X607" s="99"/>
      <c r="Y607" s="99"/>
      <c r="Z607" s="99"/>
    </row>
    <row r="608" spans="1:26" ht="12" customHeight="1" x14ac:dyDescent="0.25">
      <c r="A608" s="99"/>
      <c r="B608" s="99"/>
      <c r="C608" s="99"/>
      <c r="D608" s="99"/>
      <c r="E608" s="99"/>
      <c r="F608" s="99"/>
      <c r="G608" s="99"/>
      <c r="H608" s="99"/>
      <c r="I608" s="99"/>
      <c r="J608" s="99"/>
      <c r="K608" s="99"/>
      <c r="L608" s="99"/>
      <c r="M608" s="99"/>
      <c r="N608" s="99"/>
      <c r="O608" s="99"/>
      <c r="P608" s="99"/>
      <c r="Q608" s="99"/>
      <c r="R608" s="99"/>
      <c r="S608" s="99"/>
      <c r="T608" s="99"/>
      <c r="U608" s="99"/>
      <c r="V608" s="99"/>
      <c r="W608" s="99"/>
      <c r="X608" s="99"/>
      <c r="Y608" s="99"/>
      <c r="Z608" s="99"/>
    </row>
    <row r="609" spans="1:26" ht="12" customHeight="1" x14ac:dyDescent="0.25">
      <c r="A609" s="99"/>
      <c r="B609" s="99"/>
      <c r="C609" s="99"/>
      <c r="D609" s="99"/>
      <c r="E609" s="99"/>
      <c r="F609" s="99"/>
      <c r="G609" s="99"/>
      <c r="H609" s="99"/>
      <c r="I609" s="99"/>
      <c r="J609" s="99"/>
      <c r="K609" s="99"/>
      <c r="L609" s="99"/>
      <c r="M609" s="99"/>
      <c r="N609" s="99"/>
      <c r="O609" s="99"/>
      <c r="P609" s="99"/>
      <c r="Q609" s="99"/>
      <c r="R609" s="99"/>
      <c r="S609" s="99"/>
      <c r="T609" s="99"/>
      <c r="U609" s="99"/>
      <c r="V609" s="99"/>
      <c r="W609" s="99"/>
      <c r="X609" s="99"/>
      <c r="Y609" s="99"/>
      <c r="Z609" s="99"/>
    </row>
    <row r="610" spans="1:26" ht="12" customHeight="1" x14ac:dyDescent="0.25">
      <c r="A610" s="99"/>
      <c r="B610" s="99"/>
      <c r="C610" s="99"/>
      <c r="D610" s="99"/>
      <c r="E610" s="99"/>
      <c r="F610" s="99"/>
      <c r="G610" s="99"/>
      <c r="H610" s="99"/>
      <c r="I610" s="99"/>
      <c r="J610" s="99"/>
      <c r="K610" s="99"/>
      <c r="L610" s="99"/>
      <c r="M610" s="99"/>
      <c r="N610" s="99"/>
      <c r="O610" s="99"/>
      <c r="P610" s="99"/>
      <c r="Q610" s="99"/>
      <c r="R610" s="99"/>
      <c r="S610" s="99"/>
      <c r="T610" s="99"/>
      <c r="U610" s="99"/>
      <c r="V610" s="99"/>
      <c r="W610" s="99"/>
      <c r="X610" s="99"/>
      <c r="Y610" s="99"/>
      <c r="Z610" s="99"/>
    </row>
    <row r="611" spans="1:26" ht="12" customHeight="1" x14ac:dyDescent="0.25">
      <c r="A611" s="99"/>
      <c r="B611" s="99"/>
      <c r="C611" s="99"/>
      <c r="D611" s="99"/>
      <c r="E611" s="99"/>
      <c r="F611" s="99"/>
      <c r="G611" s="99"/>
      <c r="H611" s="99"/>
      <c r="I611" s="99"/>
      <c r="J611" s="99"/>
      <c r="K611" s="99"/>
      <c r="L611" s="99"/>
      <c r="M611" s="99"/>
      <c r="N611" s="99"/>
      <c r="O611" s="99"/>
      <c r="P611" s="99"/>
      <c r="Q611" s="99"/>
      <c r="R611" s="99"/>
      <c r="S611" s="99"/>
      <c r="T611" s="99"/>
      <c r="U611" s="99"/>
      <c r="V611" s="99"/>
      <c r="W611" s="99"/>
      <c r="X611" s="99"/>
      <c r="Y611" s="99"/>
      <c r="Z611" s="99"/>
    </row>
    <row r="612" spans="1:26" ht="12" customHeight="1" x14ac:dyDescent="0.25">
      <c r="A612" s="99"/>
      <c r="B612" s="99"/>
      <c r="C612" s="99"/>
      <c r="D612" s="99"/>
      <c r="E612" s="99"/>
      <c r="F612" s="99"/>
      <c r="G612" s="99"/>
      <c r="H612" s="99"/>
      <c r="I612" s="99"/>
      <c r="J612" s="99"/>
      <c r="K612" s="99"/>
      <c r="L612" s="99"/>
      <c r="M612" s="99"/>
      <c r="N612" s="99"/>
      <c r="O612" s="99"/>
      <c r="P612" s="99"/>
      <c r="Q612" s="99"/>
      <c r="R612" s="99"/>
      <c r="S612" s="99"/>
      <c r="T612" s="99"/>
      <c r="U612" s="99"/>
      <c r="V612" s="99"/>
      <c r="W612" s="99"/>
      <c r="X612" s="99"/>
      <c r="Y612" s="99"/>
      <c r="Z612" s="99"/>
    </row>
    <row r="613" spans="1:26" ht="12" customHeight="1" x14ac:dyDescent="0.25">
      <c r="A613" s="99"/>
      <c r="B613" s="99"/>
      <c r="C613" s="99"/>
      <c r="D613" s="99"/>
      <c r="E613" s="99"/>
      <c r="F613" s="99"/>
      <c r="G613" s="99"/>
      <c r="H613" s="99"/>
      <c r="I613" s="99"/>
      <c r="J613" s="99"/>
      <c r="K613" s="99"/>
      <c r="L613" s="99"/>
      <c r="M613" s="99"/>
      <c r="N613" s="99"/>
      <c r="O613" s="99"/>
      <c r="P613" s="99"/>
      <c r="Q613" s="99"/>
      <c r="R613" s="99"/>
      <c r="S613" s="99"/>
      <c r="T613" s="99"/>
      <c r="U613" s="99"/>
      <c r="V613" s="99"/>
      <c r="W613" s="99"/>
      <c r="X613" s="99"/>
      <c r="Y613" s="99"/>
      <c r="Z613" s="99"/>
    </row>
    <row r="614" spans="1:26" ht="12" customHeight="1" x14ac:dyDescent="0.25">
      <c r="A614" s="99"/>
      <c r="B614" s="99"/>
      <c r="C614" s="99"/>
      <c r="D614" s="99"/>
      <c r="E614" s="99"/>
      <c r="F614" s="99"/>
      <c r="G614" s="99"/>
      <c r="H614" s="99"/>
      <c r="I614" s="99"/>
      <c r="J614" s="99"/>
      <c r="K614" s="99"/>
      <c r="L614" s="99"/>
      <c r="M614" s="99"/>
      <c r="N614" s="99"/>
      <c r="O614" s="99"/>
      <c r="P614" s="99"/>
      <c r="Q614" s="99"/>
      <c r="R614" s="99"/>
      <c r="S614" s="99"/>
      <c r="T614" s="99"/>
      <c r="U614" s="99"/>
      <c r="V614" s="99"/>
      <c r="W614" s="99"/>
      <c r="X614" s="99"/>
      <c r="Y614" s="99"/>
      <c r="Z614" s="99"/>
    </row>
    <row r="615" spans="1:26" ht="12" customHeight="1" x14ac:dyDescent="0.25">
      <c r="A615" s="99"/>
      <c r="B615" s="99"/>
      <c r="C615" s="99"/>
      <c r="D615" s="99"/>
      <c r="E615" s="99"/>
      <c r="F615" s="99"/>
      <c r="G615" s="99"/>
      <c r="H615" s="99"/>
      <c r="I615" s="99"/>
      <c r="J615" s="99"/>
      <c r="K615" s="99"/>
      <c r="L615" s="99"/>
      <c r="M615" s="99"/>
      <c r="N615" s="99"/>
      <c r="O615" s="99"/>
      <c r="P615" s="99"/>
      <c r="Q615" s="99"/>
      <c r="R615" s="99"/>
      <c r="S615" s="99"/>
      <c r="T615" s="99"/>
      <c r="U615" s="99"/>
      <c r="V615" s="99"/>
      <c r="W615" s="99"/>
      <c r="X615" s="99"/>
      <c r="Y615" s="99"/>
      <c r="Z615" s="99"/>
    </row>
    <row r="616" spans="1:26" ht="12" customHeight="1" x14ac:dyDescent="0.25">
      <c r="A616" s="99"/>
      <c r="B616" s="99"/>
      <c r="C616" s="99"/>
      <c r="D616" s="99"/>
      <c r="E616" s="99"/>
      <c r="F616" s="99"/>
      <c r="G616" s="99"/>
      <c r="H616" s="99"/>
      <c r="I616" s="99"/>
      <c r="J616" s="99"/>
      <c r="K616" s="99"/>
      <c r="L616" s="99"/>
      <c r="M616" s="99"/>
      <c r="N616" s="99"/>
      <c r="O616" s="99"/>
      <c r="P616" s="99"/>
      <c r="Q616" s="99"/>
      <c r="R616" s="99"/>
      <c r="S616" s="99"/>
      <c r="T616" s="99"/>
      <c r="U616" s="99"/>
      <c r="V616" s="99"/>
      <c r="W616" s="99"/>
      <c r="X616" s="99"/>
      <c r="Y616" s="99"/>
      <c r="Z616" s="99"/>
    </row>
    <row r="617" spans="1:26" ht="12" customHeight="1" x14ac:dyDescent="0.25">
      <c r="A617" s="99"/>
      <c r="B617" s="99"/>
      <c r="C617" s="99"/>
      <c r="D617" s="99"/>
      <c r="E617" s="99"/>
      <c r="F617" s="99"/>
      <c r="G617" s="99"/>
      <c r="H617" s="99"/>
      <c r="I617" s="99"/>
      <c r="J617" s="99"/>
      <c r="K617" s="99"/>
      <c r="L617" s="99"/>
      <c r="M617" s="99"/>
      <c r="N617" s="99"/>
      <c r="O617" s="99"/>
      <c r="P617" s="99"/>
      <c r="Q617" s="99"/>
      <c r="R617" s="99"/>
      <c r="S617" s="99"/>
      <c r="T617" s="99"/>
      <c r="U617" s="99"/>
      <c r="V617" s="99"/>
      <c r="W617" s="99"/>
      <c r="X617" s="99"/>
      <c r="Y617" s="99"/>
      <c r="Z617" s="99"/>
    </row>
    <row r="618" spans="1:26" ht="12" customHeight="1" x14ac:dyDescent="0.25">
      <c r="A618" s="99"/>
      <c r="B618" s="99"/>
      <c r="C618" s="99"/>
      <c r="D618" s="99"/>
      <c r="E618" s="99"/>
      <c r="F618" s="99"/>
      <c r="G618" s="99"/>
      <c r="H618" s="99"/>
      <c r="I618" s="99"/>
      <c r="J618" s="99"/>
      <c r="K618" s="99"/>
      <c r="L618" s="99"/>
      <c r="M618" s="99"/>
      <c r="N618" s="99"/>
      <c r="O618" s="99"/>
      <c r="P618" s="99"/>
      <c r="Q618" s="99"/>
      <c r="R618" s="99"/>
      <c r="S618" s="99"/>
      <c r="T618" s="99"/>
      <c r="U618" s="99"/>
      <c r="V618" s="99"/>
      <c r="W618" s="99"/>
      <c r="X618" s="99"/>
      <c r="Y618" s="99"/>
      <c r="Z618" s="99"/>
    </row>
    <row r="619" spans="1:26" ht="12" customHeight="1" x14ac:dyDescent="0.25">
      <c r="A619" s="99"/>
      <c r="B619" s="99"/>
      <c r="C619" s="99"/>
      <c r="D619" s="99"/>
      <c r="E619" s="99"/>
      <c r="F619" s="99"/>
      <c r="G619" s="99"/>
      <c r="H619" s="99"/>
      <c r="I619" s="99"/>
      <c r="J619" s="99"/>
      <c r="K619" s="99"/>
      <c r="L619" s="99"/>
      <c r="M619" s="99"/>
      <c r="N619" s="99"/>
      <c r="O619" s="99"/>
      <c r="P619" s="99"/>
      <c r="Q619" s="99"/>
      <c r="R619" s="99"/>
      <c r="S619" s="99"/>
      <c r="T619" s="99"/>
      <c r="U619" s="99"/>
      <c r="V619" s="99"/>
      <c r="W619" s="99"/>
      <c r="X619" s="99"/>
      <c r="Y619" s="99"/>
      <c r="Z619" s="99"/>
    </row>
    <row r="620" spans="1:26" ht="12" customHeight="1" x14ac:dyDescent="0.25">
      <c r="A620" s="99"/>
      <c r="B620" s="99"/>
      <c r="C620" s="99"/>
      <c r="D620" s="99"/>
      <c r="E620" s="99"/>
      <c r="F620" s="99"/>
      <c r="G620" s="99"/>
      <c r="H620" s="99"/>
      <c r="I620" s="99"/>
      <c r="J620" s="99"/>
      <c r="K620" s="99"/>
      <c r="L620" s="99"/>
      <c r="M620" s="99"/>
      <c r="N620" s="99"/>
      <c r="O620" s="99"/>
      <c r="P620" s="99"/>
      <c r="Q620" s="99"/>
      <c r="R620" s="99"/>
      <c r="S620" s="99"/>
      <c r="T620" s="99"/>
      <c r="U620" s="99"/>
      <c r="V620" s="99"/>
      <c r="W620" s="99"/>
      <c r="X620" s="99"/>
      <c r="Y620" s="99"/>
      <c r="Z620" s="99"/>
    </row>
    <row r="621" spans="1:26" ht="12" customHeight="1" x14ac:dyDescent="0.25">
      <c r="A621" s="99"/>
      <c r="B621" s="99"/>
      <c r="C621" s="99"/>
      <c r="D621" s="99"/>
      <c r="E621" s="99"/>
      <c r="F621" s="99"/>
      <c r="G621" s="99"/>
      <c r="H621" s="99"/>
      <c r="I621" s="99"/>
      <c r="J621" s="99"/>
      <c r="K621" s="99"/>
      <c r="L621" s="99"/>
      <c r="M621" s="99"/>
      <c r="N621" s="99"/>
      <c r="O621" s="99"/>
      <c r="P621" s="99"/>
      <c r="Q621" s="99"/>
      <c r="R621" s="99"/>
      <c r="S621" s="99"/>
      <c r="T621" s="99"/>
      <c r="U621" s="99"/>
      <c r="V621" s="99"/>
      <c r="W621" s="99"/>
      <c r="X621" s="99"/>
      <c r="Y621" s="99"/>
      <c r="Z621" s="99"/>
    </row>
    <row r="622" spans="1:26" ht="12" customHeight="1" x14ac:dyDescent="0.25">
      <c r="A622" s="99"/>
      <c r="B622" s="99"/>
      <c r="C622" s="99"/>
      <c r="D622" s="99"/>
      <c r="E622" s="99"/>
      <c r="F622" s="99"/>
      <c r="G622" s="99"/>
      <c r="H622" s="99"/>
      <c r="I622" s="99"/>
      <c r="J622" s="99"/>
      <c r="K622" s="99"/>
      <c r="L622" s="99"/>
      <c r="M622" s="99"/>
      <c r="N622" s="99"/>
      <c r="O622" s="99"/>
      <c r="P622" s="99"/>
      <c r="Q622" s="99"/>
      <c r="R622" s="99"/>
      <c r="S622" s="99"/>
      <c r="T622" s="99"/>
      <c r="U622" s="99"/>
      <c r="V622" s="99"/>
      <c r="W622" s="99"/>
      <c r="X622" s="99"/>
      <c r="Y622" s="99"/>
      <c r="Z622" s="99"/>
    </row>
    <row r="623" spans="1:26" ht="12" customHeight="1" x14ac:dyDescent="0.25">
      <c r="A623" s="99"/>
      <c r="B623" s="99"/>
      <c r="C623" s="99"/>
      <c r="D623" s="99"/>
      <c r="E623" s="99"/>
      <c r="F623" s="99"/>
      <c r="G623" s="99"/>
      <c r="H623" s="99"/>
      <c r="I623" s="99"/>
      <c r="J623" s="99"/>
      <c r="K623" s="99"/>
      <c r="L623" s="99"/>
      <c r="M623" s="99"/>
      <c r="N623" s="99"/>
      <c r="O623" s="99"/>
      <c r="P623" s="99"/>
      <c r="Q623" s="99"/>
      <c r="R623" s="99"/>
      <c r="S623" s="99"/>
      <c r="T623" s="99"/>
      <c r="U623" s="99"/>
      <c r="V623" s="99"/>
      <c r="W623" s="99"/>
      <c r="X623" s="99"/>
      <c r="Y623" s="99"/>
      <c r="Z623" s="99"/>
    </row>
    <row r="624" spans="1:26" ht="12" customHeight="1" x14ac:dyDescent="0.25">
      <c r="A624" s="99"/>
      <c r="B624" s="99"/>
      <c r="C624" s="99"/>
      <c r="D624" s="99"/>
      <c r="E624" s="99"/>
      <c r="F624" s="99"/>
      <c r="G624" s="99"/>
      <c r="H624" s="99"/>
      <c r="I624" s="99"/>
      <c r="J624" s="99"/>
      <c r="K624" s="99"/>
      <c r="L624" s="99"/>
      <c r="M624" s="99"/>
      <c r="N624" s="99"/>
      <c r="O624" s="99"/>
      <c r="P624" s="99"/>
      <c r="Q624" s="99"/>
      <c r="R624" s="99"/>
      <c r="S624" s="99"/>
      <c r="T624" s="99"/>
      <c r="U624" s="99"/>
      <c r="V624" s="99"/>
      <c r="W624" s="99"/>
      <c r="X624" s="99"/>
      <c r="Y624" s="99"/>
      <c r="Z624" s="99"/>
    </row>
    <row r="625" spans="1:26" ht="12" customHeight="1" x14ac:dyDescent="0.25">
      <c r="A625" s="99"/>
      <c r="B625" s="99"/>
      <c r="C625" s="99"/>
      <c r="D625" s="99"/>
      <c r="E625" s="99"/>
      <c r="F625" s="99"/>
      <c r="G625" s="99"/>
      <c r="H625" s="99"/>
      <c r="I625" s="99"/>
      <c r="J625" s="99"/>
      <c r="K625" s="99"/>
      <c r="L625" s="99"/>
      <c r="M625" s="99"/>
      <c r="N625" s="99"/>
      <c r="O625" s="99"/>
      <c r="P625" s="99"/>
      <c r="Q625" s="99"/>
      <c r="R625" s="99"/>
      <c r="S625" s="99"/>
      <c r="T625" s="99"/>
      <c r="U625" s="99"/>
      <c r="V625" s="99"/>
      <c r="W625" s="99"/>
      <c r="X625" s="99"/>
      <c r="Y625" s="99"/>
      <c r="Z625" s="99"/>
    </row>
    <row r="626" spans="1:26" ht="12" customHeight="1" x14ac:dyDescent="0.25">
      <c r="A626" s="99"/>
      <c r="B626" s="99"/>
      <c r="C626" s="99"/>
      <c r="D626" s="99"/>
      <c r="E626" s="99"/>
      <c r="F626" s="99"/>
      <c r="G626" s="99"/>
      <c r="H626" s="99"/>
      <c r="I626" s="99"/>
      <c r="J626" s="99"/>
      <c r="K626" s="99"/>
      <c r="L626" s="99"/>
      <c r="M626" s="99"/>
      <c r="N626" s="99"/>
      <c r="O626" s="99"/>
      <c r="P626" s="99"/>
      <c r="Q626" s="99"/>
      <c r="R626" s="99"/>
      <c r="S626" s="99"/>
      <c r="T626" s="99"/>
      <c r="U626" s="99"/>
      <c r="V626" s="99"/>
      <c r="W626" s="99"/>
      <c r="X626" s="99"/>
      <c r="Y626" s="99"/>
      <c r="Z626" s="99"/>
    </row>
    <row r="627" spans="1:26" ht="12" customHeight="1" x14ac:dyDescent="0.25">
      <c r="A627" s="99"/>
      <c r="B627" s="99"/>
      <c r="C627" s="99"/>
      <c r="D627" s="99"/>
      <c r="E627" s="99"/>
      <c r="F627" s="99"/>
      <c r="G627" s="99"/>
      <c r="H627" s="99"/>
      <c r="I627" s="99"/>
      <c r="J627" s="99"/>
      <c r="K627" s="99"/>
      <c r="L627" s="99"/>
      <c r="M627" s="99"/>
      <c r="N627" s="99"/>
      <c r="O627" s="99"/>
      <c r="P627" s="99"/>
      <c r="Q627" s="99"/>
      <c r="R627" s="99"/>
      <c r="S627" s="99"/>
      <c r="T627" s="99"/>
      <c r="U627" s="99"/>
      <c r="V627" s="99"/>
      <c r="W627" s="99"/>
      <c r="X627" s="99"/>
      <c r="Y627" s="99"/>
      <c r="Z627" s="99"/>
    </row>
    <row r="628" spans="1:26" ht="12" customHeight="1" x14ac:dyDescent="0.25">
      <c r="A628" s="99"/>
      <c r="B628" s="99"/>
      <c r="C628" s="99"/>
      <c r="D628" s="99"/>
      <c r="E628" s="99"/>
      <c r="F628" s="99"/>
      <c r="G628" s="99"/>
      <c r="H628" s="99"/>
      <c r="I628" s="99"/>
      <c r="J628" s="99"/>
      <c r="K628" s="99"/>
      <c r="L628" s="99"/>
      <c r="M628" s="99"/>
      <c r="N628" s="99"/>
      <c r="O628" s="99"/>
      <c r="P628" s="99"/>
      <c r="Q628" s="99"/>
      <c r="R628" s="99"/>
      <c r="S628" s="99"/>
      <c r="T628" s="99"/>
      <c r="U628" s="99"/>
      <c r="V628" s="99"/>
      <c r="W628" s="99"/>
      <c r="X628" s="99"/>
      <c r="Y628" s="99"/>
      <c r="Z628" s="99"/>
    </row>
    <row r="629" spans="1:26" ht="12" customHeight="1" x14ac:dyDescent="0.25">
      <c r="A629" s="99"/>
      <c r="B629" s="99"/>
      <c r="C629" s="99"/>
      <c r="D629" s="99"/>
      <c r="E629" s="99"/>
      <c r="F629" s="99"/>
      <c r="G629" s="99"/>
      <c r="H629" s="99"/>
      <c r="I629" s="99"/>
      <c r="J629" s="99"/>
      <c r="K629" s="99"/>
      <c r="L629" s="99"/>
      <c r="M629" s="99"/>
      <c r="N629" s="99"/>
      <c r="O629" s="99"/>
      <c r="P629" s="99"/>
      <c r="Q629" s="99"/>
      <c r="R629" s="99"/>
      <c r="S629" s="99"/>
      <c r="T629" s="99"/>
      <c r="U629" s="99"/>
      <c r="V629" s="99"/>
      <c r="W629" s="99"/>
      <c r="X629" s="99"/>
      <c r="Y629" s="99"/>
      <c r="Z629" s="99"/>
    </row>
    <row r="630" spans="1:26" ht="12" customHeight="1" x14ac:dyDescent="0.25">
      <c r="A630" s="99"/>
      <c r="B630" s="99"/>
      <c r="C630" s="99"/>
      <c r="D630" s="99"/>
      <c r="E630" s="99"/>
      <c r="F630" s="99"/>
      <c r="G630" s="99"/>
      <c r="H630" s="99"/>
      <c r="I630" s="99"/>
      <c r="J630" s="99"/>
      <c r="K630" s="99"/>
      <c r="L630" s="99"/>
      <c r="M630" s="99"/>
      <c r="N630" s="99"/>
      <c r="O630" s="99"/>
      <c r="P630" s="99"/>
      <c r="Q630" s="99"/>
      <c r="R630" s="99"/>
      <c r="S630" s="99"/>
      <c r="T630" s="99"/>
      <c r="U630" s="99"/>
      <c r="V630" s="99"/>
      <c r="W630" s="99"/>
      <c r="X630" s="99"/>
      <c r="Y630" s="99"/>
      <c r="Z630" s="99"/>
    </row>
    <row r="631" spans="1:26" ht="12" customHeight="1" x14ac:dyDescent="0.25">
      <c r="A631" s="99"/>
      <c r="B631" s="99"/>
      <c r="C631" s="99"/>
      <c r="D631" s="99"/>
      <c r="E631" s="99"/>
      <c r="F631" s="99"/>
      <c r="G631" s="99"/>
      <c r="H631" s="99"/>
      <c r="I631" s="99"/>
      <c r="J631" s="99"/>
      <c r="K631" s="99"/>
      <c r="L631" s="99"/>
      <c r="M631" s="99"/>
      <c r="N631" s="99"/>
      <c r="O631" s="99"/>
      <c r="P631" s="99"/>
      <c r="Q631" s="99"/>
      <c r="R631" s="99"/>
      <c r="S631" s="99"/>
      <c r="T631" s="99"/>
      <c r="U631" s="99"/>
      <c r="V631" s="99"/>
      <c r="W631" s="99"/>
      <c r="X631" s="99"/>
      <c r="Y631" s="99"/>
      <c r="Z631" s="99"/>
    </row>
    <row r="632" spans="1:26" ht="12" customHeight="1" x14ac:dyDescent="0.25">
      <c r="A632" s="99"/>
      <c r="B632" s="99"/>
      <c r="C632" s="99"/>
      <c r="D632" s="99"/>
      <c r="E632" s="99"/>
      <c r="F632" s="99"/>
      <c r="G632" s="99"/>
      <c r="H632" s="99"/>
      <c r="I632" s="99"/>
      <c r="J632" s="99"/>
      <c r="K632" s="99"/>
      <c r="L632" s="99"/>
      <c r="M632" s="99"/>
      <c r="N632" s="99"/>
      <c r="O632" s="99"/>
      <c r="P632" s="99"/>
      <c r="Q632" s="99"/>
      <c r="R632" s="99"/>
      <c r="S632" s="99"/>
      <c r="T632" s="99"/>
      <c r="U632" s="99"/>
      <c r="V632" s="99"/>
      <c r="W632" s="99"/>
      <c r="X632" s="99"/>
      <c r="Y632" s="99"/>
      <c r="Z632" s="99"/>
    </row>
    <row r="633" spans="1:26" ht="12" customHeight="1" x14ac:dyDescent="0.25">
      <c r="A633" s="99"/>
      <c r="B633" s="99"/>
      <c r="C633" s="99"/>
      <c r="D633" s="99"/>
      <c r="E633" s="99"/>
      <c r="F633" s="99"/>
      <c r="G633" s="99"/>
      <c r="H633" s="99"/>
      <c r="I633" s="99"/>
      <c r="J633" s="99"/>
      <c r="K633" s="99"/>
      <c r="L633" s="99"/>
      <c r="M633" s="99"/>
      <c r="N633" s="99"/>
      <c r="O633" s="99"/>
      <c r="P633" s="99"/>
      <c r="Q633" s="99"/>
      <c r="R633" s="99"/>
      <c r="S633" s="99"/>
      <c r="T633" s="99"/>
      <c r="U633" s="99"/>
      <c r="V633" s="99"/>
      <c r="W633" s="99"/>
      <c r="X633" s="99"/>
      <c r="Y633" s="99"/>
      <c r="Z633" s="99"/>
    </row>
    <row r="634" spans="1:26" ht="12" customHeight="1" x14ac:dyDescent="0.25">
      <c r="A634" s="99"/>
      <c r="B634" s="99"/>
      <c r="C634" s="99"/>
      <c r="D634" s="99"/>
      <c r="E634" s="99"/>
      <c r="F634" s="99"/>
      <c r="G634" s="99"/>
      <c r="H634" s="99"/>
      <c r="I634" s="99"/>
      <c r="J634" s="99"/>
      <c r="K634" s="99"/>
      <c r="L634" s="99"/>
      <c r="M634" s="99"/>
      <c r="N634" s="99"/>
      <c r="O634" s="99"/>
      <c r="P634" s="99"/>
      <c r="Q634" s="99"/>
      <c r="R634" s="99"/>
      <c r="S634" s="99"/>
      <c r="T634" s="99"/>
      <c r="U634" s="99"/>
      <c r="V634" s="99"/>
      <c r="W634" s="99"/>
      <c r="X634" s="99"/>
      <c r="Y634" s="99"/>
      <c r="Z634" s="99"/>
    </row>
    <row r="635" spans="1:26" ht="12" customHeight="1" x14ac:dyDescent="0.25">
      <c r="A635" s="99"/>
      <c r="B635" s="99"/>
      <c r="C635" s="99"/>
      <c r="D635" s="99"/>
      <c r="E635" s="99"/>
      <c r="F635" s="99"/>
      <c r="G635" s="99"/>
      <c r="H635" s="99"/>
      <c r="I635" s="99"/>
      <c r="J635" s="99"/>
      <c r="K635" s="99"/>
      <c r="L635" s="99"/>
      <c r="M635" s="99"/>
      <c r="N635" s="99"/>
      <c r="O635" s="99"/>
      <c r="P635" s="99"/>
      <c r="Q635" s="99"/>
      <c r="R635" s="99"/>
      <c r="S635" s="99"/>
      <c r="T635" s="99"/>
      <c r="U635" s="99"/>
      <c r="V635" s="99"/>
      <c r="W635" s="99"/>
      <c r="X635" s="99"/>
      <c r="Y635" s="99"/>
      <c r="Z635" s="99"/>
    </row>
    <row r="636" spans="1:26" ht="12" customHeight="1" x14ac:dyDescent="0.25">
      <c r="A636" s="99"/>
      <c r="B636" s="99"/>
      <c r="C636" s="99"/>
      <c r="D636" s="99"/>
      <c r="E636" s="99"/>
      <c r="F636" s="99"/>
      <c r="G636" s="99"/>
      <c r="H636" s="99"/>
      <c r="I636" s="99"/>
      <c r="J636" s="99"/>
      <c r="K636" s="99"/>
      <c r="L636" s="99"/>
      <c r="M636" s="99"/>
      <c r="N636" s="99"/>
      <c r="O636" s="99"/>
      <c r="P636" s="99"/>
      <c r="Q636" s="99"/>
      <c r="R636" s="99"/>
      <c r="S636" s="99"/>
      <c r="T636" s="99"/>
      <c r="U636" s="99"/>
      <c r="V636" s="99"/>
      <c r="W636" s="99"/>
      <c r="X636" s="99"/>
      <c r="Y636" s="99"/>
      <c r="Z636" s="99"/>
    </row>
    <row r="637" spans="1:26" ht="12" customHeight="1" x14ac:dyDescent="0.25">
      <c r="A637" s="99"/>
      <c r="B637" s="99"/>
      <c r="C637" s="99"/>
      <c r="D637" s="99"/>
      <c r="E637" s="99"/>
      <c r="F637" s="99"/>
      <c r="G637" s="99"/>
      <c r="H637" s="99"/>
      <c r="I637" s="99"/>
      <c r="J637" s="99"/>
      <c r="K637" s="99"/>
      <c r="L637" s="99"/>
      <c r="M637" s="99"/>
      <c r="N637" s="99"/>
      <c r="O637" s="99"/>
      <c r="P637" s="99"/>
      <c r="Q637" s="99"/>
      <c r="R637" s="99"/>
      <c r="S637" s="99"/>
      <c r="T637" s="99"/>
      <c r="U637" s="99"/>
      <c r="V637" s="99"/>
      <c r="W637" s="99"/>
      <c r="X637" s="99"/>
      <c r="Y637" s="99"/>
      <c r="Z637" s="99"/>
    </row>
    <row r="638" spans="1:26" ht="12" customHeight="1" x14ac:dyDescent="0.25">
      <c r="A638" s="99"/>
      <c r="B638" s="99"/>
      <c r="C638" s="99"/>
      <c r="D638" s="99"/>
      <c r="E638" s="99"/>
      <c r="F638" s="99"/>
      <c r="G638" s="99"/>
      <c r="H638" s="99"/>
      <c r="I638" s="99"/>
      <c r="J638" s="99"/>
      <c r="K638" s="99"/>
      <c r="L638" s="99"/>
      <c r="M638" s="99"/>
      <c r="N638" s="99"/>
      <c r="O638" s="99"/>
      <c r="P638" s="99"/>
      <c r="Q638" s="99"/>
      <c r="R638" s="99"/>
      <c r="S638" s="99"/>
      <c r="T638" s="99"/>
      <c r="U638" s="99"/>
      <c r="V638" s="99"/>
      <c r="W638" s="99"/>
      <c r="X638" s="99"/>
      <c r="Y638" s="99"/>
      <c r="Z638" s="99"/>
    </row>
    <row r="639" spans="1:26" ht="12" customHeight="1" x14ac:dyDescent="0.25">
      <c r="A639" s="99"/>
      <c r="B639" s="99"/>
      <c r="C639" s="99"/>
      <c r="D639" s="99"/>
      <c r="E639" s="99"/>
      <c r="F639" s="99"/>
      <c r="G639" s="99"/>
      <c r="H639" s="99"/>
      <c r="I639" s="99"/>
      <c r="J639" s="99"/>
      <c r="K639" s="99"/>
      <c r="L639" s="99"/>
      <c r="M639" s="99"/>
      <c r="N639" s="99"/>
      <c r="O639" s="99"/>
      <c r="P639" s="99"/>
      <c r="Q639" s="99"/>
      <c r="R639" s="99"/>
      <c r="S639" s="99"/>
      <c r="T639" s="99"/>
      <c r="U639" s="99"/>
      <c r="V639" s="99"/>
      <c r="W639" s="99"/>
      <c r="X639" s="99"/>
      <c r="Y639" s="99"/>
      <c r="Z639" s="99"/>
    </row>
    <row r="640" spans="1:26" ht="12" customHeight="1" x14ac:dyDescent="0.25">
      <c r="A640" s="99"/>
      <c r="B640" s="99"/>
      <c r="C640" s="99"/>
      <c r="D640" s="99"/>
      <c r="E640" s="99"/>
      <c r="F640" s="99"/>
      <c r="G640" s="99"/>
      <c r="H640" s="99"/>
      <c r="I640" s="99"/>
      <c r="J640" s="99"/>
      <c r="K640" s="99"/>
      <c r="L640" s="99"/>
      <c r="M640" s="99"/>
      <c r="N640" s="99"/>
      <c r="O640" s="99"/>
      <c r="P640" s="99"/>
      <c r="Q640" s="99"/>
      <c r="R640" s="99"/>
      <c r="S640" s="99"/>
      <c r="T640" s="99"/>
      <c r="U640" s="99"/>
      <c r="V640" s="99"/>
      <c r="W640" s="99"/>
      <c r="X640" s="99"/>
      <c r="Y640" s="99"/>
      <c r="Z640" s="99"/>
    </row>
    <row r="641" spans="1:26" ht="12" customHeight="1" x14ac:dyDescent="0.25">
      <c r="A641" s="99"/>
      <c r="B641" s="99"/>
      <c r="C641" s="99"/>
      <c r="D641" s="99"/>
      <c r="E641" s="99"/>
      <c r="F641" s="99"/>
      <c r="G641" s="99"/>
      <c r="H641" s="99"/>
      <c r="I641" s="99"/>
      <c r="J641" s="99"/>
      <c r="K641" s="99"/>
      <c r="L641" s="99"/>
      <c r="M641" s="99"/>
      <c r="N641" s="99"/>
      <c r="O641" s="99"/>
      <c r="P641" s="99"/>
      <c r="Q641" s="99"/>
      <c r="R641" s="99"/>
      <c r="S641" s="99"/>
      <c r="T641" s="99"/>
      <c r="U641" s="99"/>
      <c r="V641" s="99"/>
      <c r="W641" s="99"/>
      <c r="X641" s="99"/>
      <c r="Y641" s="99"/>
      <c r="Z641" s="99"/>
    </row>
    <row r="642" spans="1:26" ht="12" customHeight="1" x14ac:dyDescent="0.25">
      <c r="A642" s="99"/>
      <c r="B642" s="99"/>
      <c r="C642" s="99"/>
      <c r="D642" s="99"/>
      <c r="E642" s="99"/>
      <c r="F642" s="99"/>
      <c r="G642" s="99"/>
      <c r="H642" s="99"/>
      <c r="I642" s="99"/>
      <c r="J642" s="99"/>
      <c r="K642" s="99"/>
      <c r="L642" s="99"/>
      <c r="M642" s="99"/>
      <c r="N642" s="99"/>
      <c r="O642" s="99"/>
      <c r="P642" s="99"/>
      <c r="Q642" s="99"/>
      <c r="R642" s="99"/>
      <c r="S642" s="99"/>
      <c r="T642" s="99"/>
      <c r="U642" s="99"/>
      <c r="V642" s="99"/>
      <c r="W642" s="99"/>
      <c r="X642" s="99"/>
      <c r="Y642" s="99"/>
      <c r="Z642" s="99"/>
    </row>
    <row r="643" spans="1:26" ht="12" customHeight="1" x14ac:dyDescent="0.25">
      <c r="A643" s="99"/>
      <c r="B643" s="99"/>
      <c r="C643" s="99"/>
      <c r="D643" s="99"/>
      <c r="E643" s="99"/>
      <c r="F643" s="99"/>
      <c r="G643" s="99"/>
      <c r="H643" s="99"/>
      <c r="I643" s="99"/>
      <c r="J643" s="99"/>
      <c r="K643" s="99"/>
      <c r="L643" s="99"/>
      <c r="M643" s="99"/>
      <c r="N643" s="99"/>
      <c r="O643" s="99"/>
      <c r="P643" s="99"/>
      <c r="Q643" s="99"/>
      <c r="R643" s="99"/>
      <c r="S643" s="99"/>
      <c r="T643" s="99"/>
      <c r="U643" s="99"/>
      <c r="V643" s="99"/>
      <c r="W643" s="99"/>
      <c r="X643" s="99"/>
      <c r="Y643" s="99"/>
      <c r="Z643" s="99"/>
    </row>
    <row r="644" spans="1:26" ht="12" customHeight="1" x14ac:dyDescent="0.25">
      <c r="A644" s="99"/>
      <c r="B644" s="99"/>
      <c r="C644" s="99"/>
      <c r="D644" s="99"/>
      <c r="E644" s="99"/>
      <c r="F644" s="99"/>
      <c r="G644" s="99"/>
      <c r="H644" s="99"/>
      <c r="I644" s="99"/>
      <c r="J644" s="99"/>
      <c r="K644" s="99"/>
      <c r="L644" s="99"/>
      <c r="M644" s="99"/>
      <c r="N644" s="99"/>
      <c r="O644" s="99"/>
      <c r="P644" s="99"/>
      <c r="Q644" s="99"/>
      <c r="R644" s="99"/>
      <c r="S644" s="99"/>
      <c r="T644" s="99"/>
      <c r="U644" s="99"/>
      <c r="V644" s="99"/>
      <c r="W644" s="99"/>
      <c r="X644" s="99"/>
      <c r="Y644" s="99"/>
      <c r="Z644" s="99"/>
    </row>
    <row r="645" spans="1:26" ht="12" customHeight="1" x14ac:dyDescent="0.25">
      <c r="A645" s="99"/>
      <c r="B645" s="99"/>
      <c r="C645" s="99"/>
      <c r="D645" s="99"/>
      <c r="E645" s="99"/>
      <c r="F645" s="99"/>
      <c r="G645" s="99"/>
      <c r="H645" s="99"/>
      <c r="I645" s="99"/>
      <c r="J645" s="99"/>
      <c r="K645" s="99"/>
      <c r="L645" s="99"/>
      <c r="M645" s="99"/>
      <c r="N645" s="99"/>
      <c r="O645" s="99"/>
      <c r="P645" s="99"/>
      <c r="Q645" s="99"/>
      <c r="R645" s="99"/>
      <c r="S645" s="99"/>
      <c r="T645" s="99"/>
      <c r="U645" s="99"/>
      <c r="V645" s="99"/>
      <c r="W645" s="99"/>
      <c r="X645" s="99"/>
      <c r="Y645" s="99"/>
      <c r="Z645" s="99"/>
    </row>
    <row r="646" spans="1:26" ht="12" customHeight="1" x14ac:dyDescent="0.25">
      <c r="A646" s="99"/>
      <c r="B646" s="99"/>
      <c r="C646" s="99"/>
      <c r="D646" s="99"/>
      <c r="E646" s="99"/>
      <c r="F646" s="99"/>
      <c r="G646" s="99"/>
      <c r="H646" s="99"/>
      <c r="I646" s="99"/>
      <c r="J646" s="99"/>
      <c r="K646" s="99"/>
      <c r="L646" s="99"/>
      <c r="M646" s="99"/>
      <c r="N646" s="99"/>
      <c r="O646" s="99"/>
      <c r="P646" s="99"/>
      <c r="Q646" s="99"/>
      <c r="R646" s="99"/>
      <c r="S646" s="99"/>
      <c r="T646" s="99"/>
      <c r="U646" s="99"/>
      <c r="V646" s="99"/>
      <c r="W646" s="99"/>
      <c r="X646" s="99"/>
      <c r="Y646" s="99"/>
      <c r="Z646" s="99"/>
    </row>
    <row r="647" spans="1:26" ht="12" customHeight="1" x14ac:dyDescent="0.25">
      <c r="A647" s="99"/>
      <c r="B647" s="99"/>
      <c r="C647" s="99"/>
      <c r="D647" s="99"/>
      <c r="E647" s="99"/>
      <c r="F647" s="99"/>
      <c r="G647" s="99"/>
      <c r="H647" s="99"/>
      <c r="I647" s="99"/>
      <c r="J647" s="99"/>
      <c r="K647" s="99"/>
      <c r="L647" s="99"/>
      <c r="M647" s="99"/>
      <c r="N647" s="99"/>
      <c r="O647" s="99"/>
      <c r="P647" s="99"/>
      <c r="Q647" s="99"/>
      <c r="R647" s="99"/>
      <c r="S647" s="99"/>
      <c r="T647" s="99"/>
      <c r="U647" s="99"/>
      <c r="V647" s="99"/>
      <c r="W647" s="99"/>
      <c r="X647" s="99"/>
      <c r="Y647" s="99"/>
      <c r="Z647" s="99"/>
    </row>
    <row r="648" spans="1:26" ht="12" customHeight="1" x14ac:dyDescent="0.25">
      <c r="A648" s="99"/>
      <c r="B648" s="99"/>
      <c r="C648" s="99"/>
      <c r="D648" s="99"/>
      <c r="E648" s="99"/>
      <c r="F648" s="99"/>
      <c r="G648" s="99"/>
      <c r="H648" s="99"/>
      <c r="I648" s="99"/>
      <c r="J648" s="99"/>
      <c r="K648" s="99"/>
      <c r="L648" s="99"/>
      <c r="M648" s="99"/>
      <c r="N648" s="99"/>
      <c r="O648" s="99"/>
      <c r="P648" s="99"/>
      <c r="Q648" s="99"/>
      <c r="R648" s="99"/>
      <c r="S648" s="99"/>
      <c r="T648" s="99"/>
      <c r="U648" s="99"/>
      <c r="V648" s="99"/>
      <c r="W648" s="99"/>
      <c r="X648" s="99"/>
      <c r="Y648" s="99"/>
      <c r="Z648" s="99"/>
    </row>
    <row r="649" spans="1:26" ht="12" customHeight="1" x14ac:dyDescent="0.25">
      <c r="A649" s="99"/>
      <c r="B649" s="99"/>
      <c r="C649" s="99"/>
      <c r="D649" s="99"/>
      <c r="E649" s="99"/>
      <c r="F649" s="99"/>
      <c r="G649" s="99"/>
      <c r="H649" s="99"/>
      <c r="I649" s="99"/>
      <c r="J649" s="99"/>
      <c r="K649" s="99"/>
      <c r="L649" s="99"/>
      <c r="M649" s="99"/>
      <c r="N649" s="99"/>
      <c r="O649" s="99"/>
      <c r="P649" s="99"/>
      <c r="Q649" s="99"/>
      <c r="R649" s="99"/>
      <c r="S649" s="99"/>
      <c r="T649" s="99"/>
      <c r="U649" s="99"/>
      <c r="V649" s="99"/>
      <c r="W649" s="99"/>
      <c r="X649" s="99"/>
      <c r="Y649" s="99"/>
      <c r="Z649" s="99"/>
    </row>
    <row r="650" spans="1:26" ht="12" customHeight="1" x14ac:dyDescent="0.25">
      <c r="A650" s="99"/>
      <c r="B650" s="99"/>
      <c r="C650" s="99"/>
      <c r="D650" s="99"/>
      <c r="E650" s="99"/>
      <c r="F650" s="99"/>
      <c r="G650" s="99"/>
      <c r="H650" s="99"/>
      <c r="I650" s="99"/>
      <c r="J650" s="99"/>
      <c r="K650" s="99"/>
      <c r="L650" s="99"/>
      <c r="M650" s="99"/>
      <c r="N650" s="99"/>
      <c r="O650" s="99"/>
      <c r="P650" s="99"/>
      <c r="Q650" s="99"/>
      <c r="R650" s="99"/>
      <c r="S650" s="99"/>
      <c r="T650" s="99"/>
      <c r="U650" s="99"/>
      <c r="V650" s="99"/>
      <c r="W650" s="99"/>
      <c r="X650" s="99"/>
      <c r="Y650" s="99"/>
      <c r="Z650" s="99"/>
    </row>
    <row r="651" spans="1:26" ht="12" customHeight="1" x14ac:dyDescent="0.25">
      <c r="A651" s="99"/>
      <c r="B651" s="99"/>
      <c r="C651" s="99"/>
      <c r="D651" s="99"/>
      <c r="E651" s="99"/>
      <c r="F651" s="99"/>
      <c r="G651" s="99"/>
      <c r="H651" s="99"/>
      <c r="I651" s="99"/>
      <c r="J651" s="99"/>
      <c r="K651" s="99"/>
      <c r="L651" s="99"/>
      <c r="M651" s="99"/>
      <c r="N651" s="99"/>
      <c r="O651" s="99"/>
      <c r="P651" s="99"/>
      <c r="Q651" s="99"/>
      <c r="R651" s="99"/>
      <c r="S651" s="99"/>
      <c r="T651" s="99"/>
      <c r="U651" s="99"/>
      <c r="V651" s="99"/>
      <c r="W651" s="99"/>
      <c r="X651" s="99"/>
      <c r="Y651" s="99"/>
      <c r="Z651" s="99"/>
    </row>
    <row r="652" spans="1:26" ht="12" customHeight="1" x14ac:dyDescent="0.25">
      <c r="A652" s="99"/>
      <c r="B652" s="99"/>
      <c r="C652" s="99"/>
      <c r="D652" s="99"/>
      <c r="E652" s="99"/>
      <c r="F652" s="99"/>
      <c r="G652" s="99"/>
      <c r="H652" s="99"/>
      <c r="I652" s="99"/>
      <c r="J652" s="99"/>
      <c r="K652" s="99"/>
      <c r="L652" s="99"/>
      <c r="M652" s="99"/>
      <c r="N652" s="99"/>
      <c r="O652" s="99"/>
      <c r="P652" s="99"/>
      <c r="Q652" s="99"/>
      <c r="R652" s="99"/>
      <c r="S652" s="99"/>
      <c r="T652" s="99"/>
      <c r="U652" s="99"/>
      <c r="V652" s="99"/>
      <c r="W652" s="99"/>
      <c r="X652" s="99"/>
      <c r="Y652" s="99"/>
      <c r="Z652" s="99"/>
    </row>
    <row r="653" spans="1:26" ht="12" customHeight="1" x14ac:dyDescent="0.25">
      <c r="A653" s="99"/>
      <c r="B653" s="99"/>
      <c r="C653" s="99"/>
      <c r="D653" s="99"/>
      <c r="E653" s="99"/>
      <c r="F653" s="99"/>
      <c r="G653" s="99"/>
      <c r="H653" s="99"/>
      <c r="I653" s="99"/>
      <c r="J653" s="99"/>
      <c r="K653" s="99"/>
      <c r="L653" s="99"/>
      <c r="M653" s="99"/>
      <c r="N653" s="99"/>
      <c r="O653" s="99"/>
      <c r="P653" s="99"/>
      <c r="Q653" s="99"/>
      <c r="R653" s="99"/>
      <c r="S653" s="99"/>
      <c r="T653" s="99"/>
      <c r="U653" s="99"/>
      <c r="V653" s="99"/>
      <c r="W653" s="99"/>
      <c r="X653" s="99"/>
      <c r="Y653" s="99"/>
      <c r="Z653" s="99"/>
    </row>
    <row r="654" spans="1:26" ht="12" customHeight="1" x14ac:dyDescent="0.25">
      <c r="A654" s="99"/>
      <c r="B654" s="99"/>
      <c r="C654" s="99"/>
      <c r="D654" s="99"/>
      <c r="E654" s="99"/>
      <c r="F654" s="99"/>
      <c r="G654" s="99"/>
      <c r="H654" s="99"/>
      <c r="I654" s="99"/>
      <c r="J654" s="99"/>
      <c r="K654" s="99"/>
      <c r="L654" s="99"/>
      <c r="M654" s="99"/>
      <c r="N654" s="99"/>
      <c r="O654" s="99"/>
      <c r="P654" s="99"/>
      <c r="Q654" s="99"/>
      <c r="R654" s="99"/>
      <c r="S654" s="99"/>
      <c r="T654" s="99"/>
      <c r="U654" s="99"/>
      <c r="V654" s="99"/>
      <c r="W654" s="99"/>
      <c r="X654" s="99"/>
      <c r="Y654" s="99"/>
      <c r="Z654" s="99"/>
    </row>
    <row r="655" spans="1:26" ht="12" customHeight="1" x14ac:dyDescent="0.25">
      <c r="A655" s="99"/>
      <c r="B655" s="99"/>
      <c r="C655" s="99"/>
      <c r="D655" s="99"/>
      <c r="E655" s="99"/>
      <c r="F655" s="99"/>
      <c r="G655" s="99"/>
      <c r="H655" s="99"/>
      <c r="I655" s="99"/>
      <c r="J655" s="99"/>
      <c r="K655" s="99"/>
      <c r="L655" s="99"/>
      <c r="M655" s="99"/>
      <c r="N655" s="99"/>
      <c r="O655" s="99"/>
      <c r="P655" s="99"/>
      <c r="Q655" s="99"/>
      <c r="R655" s="99"/>
      <c r="S655" s="99"/>
      <c r="T655" s="99"/>
      <c r="U655" s="99"/>
      <c r="V655" s="99"/>
      <c r="W655" s="99"/>
      <c r="X655" s="99"/>
      <c r="Y655" s="99"/>
      <c r="Z655" s="99"/>
    </row>
    <row r="656" spans="1:26" ht="12" customHeight="1" x14ac:dyDescent="0.25">
      <c r="A656" s="99"/>
      <c r="B656" s="99"/>
      <c r="C656" s="99"/>
      <c r="D656" s="99"/>
      <c r="E656" s="99"/>
      <c r="F656" s="99"/>
      <c r="G656" s="99"/>
      <c r="H656" s="99"/>
      <c r="I656" s="99"/>
      <c r="J656" s="99"/>
      <c r="K656" s="99"/>
      <c r="L656" s="99"/>
      <c r="M656" s="99"/>
      <c r="N656" s="99"/>
      <c r="O656" s="99"/>
      <c r="P656" s="99"/>
      <c r="Q656" s="99"/>
      <c r="R656" s="99"/>
      <c r="S656" s="99"/>
      <c r="T656" s="99"/>
      <c r="U656" s="99"/>
      <c r="V656" s="99"/>
      <c r="W656" s="99"/>
      <c r="X656" s="99"/>
      <c r="Y656" s="99"/>
      <c r="Z656" s="99"/>
    </row>
    <row r="657" spans="1:26" ht="12" customHeight="1" x14ac:dyDescent="0.25">
      <c r="A657" s="99"/>
      <c r="B657" s="99"/>
      <c r="C657" s="99"/>
      <c r="D657" s="99"/>
      <c r="E657" s="99"/>
      <c r="F657" s="99"/>
      <c r="G657" s="99"/>
      <c r="H657" s="99"/>
      <c r="I657" s="99"/>
      <c r="J657" s="99"/>
      <c r="K657" s="99"/>
      <c r="L657" s="99"/>
      <c r="M657" s="99"/>
      <c r="N657" s="99"/>
      <c r="O657" s="99"/>
      <c r="P657" s="99"/>
      <c r="Q657" s="99"/>
      <c r="R657" s="99"/>
      <c r="S657" s="99"/>
      <c r="T657" s="99"/>
      <c r="U657" s="99"/>
      <c r="V657" s="99"/>
      <c r="W657" s="99"/>
      <c r="X657" s="99"/>
      <c r="Y657" s="99"/>
      <c r="Z657" s="99"/>
    </row>
    <row r="658" spans="1:26" ht="12" customHeight="1" x14ac:dyDescent="0.25">
      <c r="A658" s="99"/>
      <c r="B658" s="99"/>
      <c r="C658" s="99"/>
      <c r="D658" s="99"/>
      <c r="E658" s="99"/>
      <c r="F658" s="99"/>
      <c r="G658" s="99"/>
      <c r="H658" s="99"/>
      <c r="I658" s="99"/>
      <c r="J658" s="99"/>
      <c r="K658" s="99"/>
      <c r="L658" s="99"/>
      <c r="M658" s="99"/>
      <c r="N658" s="99"/>
      <c r="O658" s="99"/>
      <c r="P658" s="99"/>
      <c r="Q658" s="99"/>
      <c r="R658" s="99"/>
      <c r="S658" s="99"/>
      <c r="T658" s="99"/>
      <c r="U658" s="99"/>
      <c r="V658" s="99"/>
      <c r="W658" s="99"/>
      <c r="X658" s="99"/>
      <c r="Y658" s="99"/>
      <c r="Z658" s="99"/>
    </row>
    <row r="659" spans="1:26" ht="12" customHeight="1" x14ac:dyDescent="0.25">
      <c r="A659" s="99"/>
      <c r="B659" s="99"/>
      <c r="C659" s="99"/>
      <c r="D659" s="99"/>
      <c r="E659" s="99"/>
      <c r="F659" s="99"/>
      <c r="G659" s="99"/>
      <c r="H659" s="99"/>
      <c r="I659" s="99"/>
      <c r="J659" s="99"/>
      <c r="K659" s="99"/>
      <c r="L659" s="99"/>
      <c r="M659" s="99"/>
      <c r="N659" s="99"/>
      <c r="O659" s="99"/>
      <c r="P659" s="99"/>
      <c r="Q659" s="99"/>
      <c r="R659" s="99"/>
      <c r="S659" s="99"/>
      <c r="T659" s="99"/>
      <c r="U659" s="99"/>
      <c r="V659" s="99"/>
      <c r="W659" s="99"/>
      <c r="X659" s="99"/>
      <c r="Y659" s="99"/>
      <c r="Z659" s="99"/>
    </row>
    <row r="660" spans="1:26" ht="12" customHeight="1" x14ac:dyDescent="0.25">
      <c r="A660" s="99"/>
      <c r="B660" s="99"/>
      <c r="C660" s="99"/>
      <c r="D660" s="99"/>
      <c r="E660" s="99"/>
      <c r="F660" s="99"/>
      <c r="G660" s="99"/>
      <c r="H660" s="99"/>
      <c r="I660" s="99"/>
      <c r="J660" s="99"/>
      <c r="K660" s="99"/>
      <c r="L660" s="99"/>
      <c r="M660" s="99"/>
      <c r="N660" s="99"/>
      <c r="O660" s="99"/>
      <c r="P660" s="99"/>
      <c r="Q660" s="99"/>
      <c r="R660" s="99"/>
      <c r="S660" s="99"/>
      <c r="T660" s="99"/>
      <c r="U660" s="99"/>
      <c r="V660" s="99"/>
      <c r="W660" s="99"/>
      <c r="X660" s="99"/>
      <c r="Y660" s="99"/>
      <c r="Z660" s="99"/>
    </row>
    <row r="661" spans="1:26" ht="12" customHeight="1" x14ac:dyDescent="0.25">
      <c r="A661" s="99"/>
      <c r="B661" s="99"/>
      <c r="C661" s="99"/>
      <c r="D661" s="99"/>
      <c r="E661" s="99"/>
      <c r="F661" s="99"/>
      <c r="G661" s="99"/>
      <c r="H661" s="99"/>
      <c r="I661" s="99"/>
      <c r="J661" s="99"/>
      <c r="K661" s="99"/>
      <c r="L661" s="99"/>
      <c r="M661" s="99"/>
      <c r="N661" s="99"/>
      <c r="O661" s="99"/>
      <c r="P661" s="99"/>
      <c r="Q661" s="99"/>
      <c r="R661" s="99"/>
      <c r="S661" s="99"/>
      <c r="T661" s="99"/>
      <c r="U661" s="99"/>
      <c r="V661" s="99"/>
      <c r="W661" s="99"/>
      <c r="X661" s="99"/>
      <c r="Y661" s="99"/>
      <c r="Z661" s="99"/>
    </row>
    <row r="662" spans="1:26" ht="12" customHeight="1" x14ac:dyDescent="0.25">
      <c r="A662" s="99"/>
      <c r="B662" s="99"/>
      <c r="C662" s="99"/>
      <c r="D662" s="99"/>
      <c r="E662" s="99"/>
      <c r="F662" s="99"/>
      <c r="G662" s="99"/>
      <c r="H662" s="99"/>
      <c r="I662" s="99"/>
      <c r="J662" s="99"/>
      <c r="K662" s="99"/>
      <c r="L662" s="99"/>
      <c r="M662" s="99"/>
      <c r="N662" s="99"/>
      <c r="O662" s="99"/>
      <c r="P662" s="99"/>
      <c r="Q662" s="99"/>
      <c r="R662" s="99"/>
      <c r="S662" s="99"/>
      <c r="T662" s="99"/>
      <c r="U662" s="99"/>
      <c r="V662" s="99"/>
      <c r="W662" s="99"/>
      <c r="X662" s="99"/>
      <c r="Y662" s="99"/>
      <c r="Z662" s="99"/>
    </row>
    <row r="663" spans="1:26" ht="12" customHeight="1" x14ac:dyDescent="0.25">
      <c r="A663" s="99"/>
      <c r="B663" s="99"/>
      <c r="C663" s="99"/>
      <c r="D663" s="99"/>
      <c r="E663" s="99"/>
      <c r="F663" s="99"/>
      <c r="G663" s="99"/>
      <c r="H663" s="99"/>
      <c r="I663" s="99"/>
      <c r="J663" s="99"/>
      <c r="K663" s="99"/>
      <c r="L663" s="99"/>
      <c r="M663" s="99"/>
      <c r="N663" s="99"/>
      <c r="O663" s="99"/>
      <c r="P663" s="99"/>
      <c r="Q663" s="99"/>
      <c r="R663" s="99"/>
      <c r="S663" s="99"/>
      <c r="T663" s="99"/>
      <c r="U663" s="99"/>
      <c r="V663" s="99"/>
      <c r="W663" s="99"/>
      <c r="X663" s="99"/>
      <c r="Y663" s="99"/>
      <c r="Z663" s="99"/>
    </row>
    <row r="664" spans="1:26" ht="12" customHeight="1" x14ac:dyDescent="0.25">
      <c r="A664" s="99"/>
      <c r="B664" s="99"/>
      <c r="C664" s="99"/>
      <c r="D664" s="99"/>
      <c r="E664" s="99"/>
      <c r="F664" s="99"/>
      <c r="G664" s="99"/>
      <c r="H664" s="99"/>
      <c r="I664" s="99"/>
      <c r="J664" s="99"/>
      <c r="K664" s="99"/>
      <c r="L664" s="99"/>
      <c r="M664" s="99"/>
      <c r="N664" s="99"/>
      <c r="O664" s="99"/>
      <c r="P664" s="99"/>
      <c r="Q664" s="99"/>
      <c r="R664" s="99"/>
      <c r="S664" s="99"/>
      <c r="T664" s="99"/>
      <c r="U664" s="99"/>
      <c r="V664" s="99"/>
      <c r="W664" s="99"/>
      <c r="X664" s="99"/>
      <c r="Y664" s="99"/>
      <c r="Z664" s="99"/>
    </row>
    <row r="665" spans="1:26" ht="12" customHeight="1" x14ac:dyDescent="0.25">
      <c r="A665" s="99"/>
      <c r="B665" s="99"/>
      <c r="C665" s="99"/>
      <c r="D665" s="99"/>
      <c r="E665" s="99"/>
      <c r="F665" s="99"/>
      <c r="G665" s="99"/>
      <c r="H665" s="99"/>
      <c r="I665" s="99"/>
      <c r="J665" s="99"/>
      <c r="K665" s="99"/>
      <c r="L665" s="99"/>
      <c r="M665" s="99"/>
      <c r="N665" s="99"/>
      <c r="O665" s="99"/>
      <c r="P665" s="99"/>
      <c r="Q665" s="99"/>
      <c r="R665" s="99"/>
      <c r="S665" s="99"/>
      <c r="T665" s="99"/>
      <c r="U665" s="99"/>
      <c r="V665" s="99"/>
      <c r="W665" s="99"/>
      <c r="X665" s="99"/>
      <c r="Y665" s="99"/>
      <c r="Z665" s="99"/>
    </row>
    <row r="666" spans="1:26" ht="12" customHeight="1" x14ac:dyDescent="0.25">
      <c r="A666" s="99"/>
      <c r="B666" s="99"/>
      <c r="C666" s="99"/>
      <c r="D666" s="99"/>
      <c r="E666" s="99"/>
      <c r="F666" s="99"/>
      <c r="G666" s="99"/>
      <c r="H666" s="99"/>
      <c r="I666" s="99"/>
      <c r="J666" s="99"/>
      <c r="K666" s="99"/>
      <c r="L666" s="99"/>
      <c r="M666" s="99"/>
      <c r="N666" s="99"/>
      <c r="O666" s="99"/>
      <c r="P666" s="99"/>
      <c r="Q666" s="99"/>
      <c r="R666" s="99"/>
      <c r="S666" s="99"/>
      <c r="T666" s="99"/>
      <c r="U666" s="99"/>
      <c r="V666" s="99"/>
      <c r="W666" s="99"/>
      <c r="X666" s="99"/>
      <c r="Y666" s="99"/>
      <c r="Z666" s="99"/>
    </row>
    <row r="667" spans="1:26" ht="12" customHeight="1" x14ac:dyDescent="0.25">
      <c r="A667" s="99"/>
      <c r="B667" s="99"/>
      <c r="C667" s="99"/>
      <c r="D667" s="99"/>
      <c r="E667" s="99"/>
      <c r="F667" s="99"/>
      <c r="G667" s="99"/>
      <c r="H667" s="99"/>
      <c r="I667" s="99"/>
      <c r="J667" s="99"/>
      <c r="K667" s="99"/>
      <c r="L667" s="99"/>
      <c r="M667" s="99"/>
      <c r="N667" s="99"/>
      <c r="O667" s="99"/>
      <c r="P667" s="99"/>
      <c r="Q667" s="99"/>
      <c r="R667" s="99"/>
      <c r="S667" s="99"/>
      <c r="T667" s="99"/>
      <c r="U667" s="99"/>
      <c r="V667" s="99"/>
      <c r="W667" s="99"/>
      <c r="X667" s="99"/>
      <c r="Y667" s="99"/>
      <c r="Z667" s="99"/>
    </row>
    <row r="668" spans="1:26" ht="12" customHeight="1" x14ac:dyDescent="0.25">
      <c r="A668" s="99"/>
      <c r="B668" s="99"/>
      <c r="C668" s="99"/>
      <c r="D668" s="99"/>
      <c r="E668" s="99"/>
      <c r="F668" s="99"/>
      <c r="G668" s="99"/>
      <c r="H668" s="99"/>
      <c r="I668" s="99"/>
      <c r="J668" s="99"/>
      <c r="K668" s="99"/>
      <c r="L668" s="99"/>
      <c r="M668" s="99"/>
      <c r="N668" s="99"/>
      <c r="O668" s="99"/>
      <c r="P668" s="99"/>
      <c r="Q668" s="99"/>
      <c r="R668" s="99"/>
      <c r="S668" s="99"/>
      <c r="T668" s="99"/>
      <c r="U668" s="99"/>
      <c r="V668" s="99"/>
      <c r="W668" s="99"/>
      <c r="X668" s="99"/>
      <c r="Y668" s="99"/>
      <c r="Z668" s="99"/>
    </row>
    <row r="669" spans="1:26" ht="12" customHeight="1" x14ac:dyDescent="0.25">
      <c r="A669" s="99"/>
      <c r="B669" s="99"/>
      <c r="C669" s="99"/>
      <c r="D669" s="99"/>
      <c r="E669" s="99"/>
      <c r="F669" s="99"/>
      <c r="G669" s="99"/>
      <c r="H669" s="99"/>
      <c r="I669" s="99"/>
      <c r="J669" s="99"/>
      <c r="K669" s="99"/>
      <c r="L669" s="99"/>
      <c r="M669" s="99"/>
      <c r="N669" s="99"/>
      <c r="O669" s="99"/>
      <c r="P669" s="99"/>
      <c r="Q669" s="99"/>
      <c r="R669" s="99"/>
      <c r="S669" s="99"/>
      <c r="T669" s="99"/>
      <c r="U669" s="99"/>
      <c r="V669" s="99"/>
      <c r="W669" s="99"/>
      <c r="X669" s="99"/>
      <c r="Y669" s="99"/>
      <c r="Z669" s="99"/>
    </row>
    <row r="670" spans="1:26" ht="12" customHeight="1" x14ac:dyDescent="0.25">
      <c r="A670" s="99"/>
      <c r="B670" s="99"/>
      <c r="C670" s="99"/>
      <c r="D670" s="99"/>
      <c r="E670" s="99"/>
      <c r="F670" s="99"/>
      <c r="G670" s="99"/>
      <c r="H670" s="99"/>
      <c r="I670" s="99"/>
      <c r="J670" s="99"/>
      <c r="K670" s="99"/>
      <c r="L670" s="99"/>
      <c r="M670" s="99"/>
      <c r="N670" s="99"/>
      <c r="O670" s="99"/>
      <c r="P670" s="99"/>
      <c r="Q670" s="99"/>
      <c r="R670" s="99"/>
      <c r="S670" s="99"/>
      <c r="T670" s="99"/>
      <c r="U670" s="99"/>
      <c r="V670" s="99"/>
      <c r="W670" s="99"/>
      <c r="X670" s="99"/>
      <c r="Y670" s="99"/>
      <c r="Z670" s="99"/>
    </row>
    <row r="671" spans="1:26" ht="12" customHeight="1" x14ac:dyDescent="0.25">
      <c r="A671" s="99"/>
      <c r="B671" s="99"/>
      <c r="C671" s="99"/>
      <c r="D671" s="99"/>
      <c r="E671" s="99"/>
      <c r="F671" s="99"/>
      <c r="G671" s="99"/>
      <c r="H671" s="99"/>
      <c r="I671" s="99"/>
      <c r="J671" s="99"/>
      <c r="K671" s="99"/>
      <c r="L671" s="99"/>
      <c r="M671" s="99"/>
      <c r="N671" s="99"/>
      <c r="O671" s="99"/>
      <c r="P671" s="99"/>
      <c r="Q671" s="99"/>
      <c r="R671" s="99"/>
      <c r="S671" s="99"/>
      <c r="T671" s="99"/>
      <c r="U671" s="99"/>
      <c r="V671" s="99"/>
      <c r="W671" s="99"/>
      <c r="X671" s="99"/>
      <c r="Y671" s="99"/>
      <c r="Z671" s="99"/>
    </row>
    <row r="672" spans="1:26" ht="12" customHeight="1" x14ac:dyDescent="0.25">
      <c r="A672" s="99"/>
      <c r="B672" s="99"/>
      <c r="C672" s="99"/>
      <c r="D672" s="99"/>
      <c r="E672" s="99"/>
      <c r="F672" s="99"/>
      <c r="G672" s="99"/>
      <c r="H672" s="99"/>
      <c r="I672" s="99"/>
      <c r="J672" s="99"/>
      <c r="K672" s="99"/>
      <c r="L672" s="99"/>
      <c r="M672" s="99"/>
      <c r="N672" s="99"/>
      <c r="O672" s="99"/>
      <c r="P672" s="99"/>
      <c r="Q672" s="99"/>
      <c r="R672" s="99"/>
      <c r="S672" s="99"/>
      <c r="T672" s="99"/>
      <c r="U672" s="99"/>
      <c r="V672" s="99"/>
      <c r="W672" s="99"/>
      <c r="X672" s="99"/>
      <c r="Y672" s="99"/>
      <c r="Z672" s="99"/>
    </row>
    <row r="673" spans="1:26" ht="12" customHeight="1" x14ac:dyDescent="0.25">
      <c r="A673" s="99"/>
      <c r="B673" s="99"/>
      <c r="C673" s="99"/>
      <c r="D673" s="99"/>
      <c r="E673" s="99"/>
      <c r="F673" s="99"/>
      <c r="G673" s="99"/>
      <c r="H673" s="99"/>
      <c r="I673" s="99"/>
      <c r="J673" s="99"/>
      <c r="K673" s="99"/>
      <c r="L673" s="99"/>
      <c r="M673" s="99"/>
      <c r="N673" s="99"/>
      <c r="O673" s="99"/>
      <c r="P673" s="99"/>
      <c r="Q673" s="99"/>
      <c r="R673" s="99"/>
      <c r="S673" s="99"/>
      <c r="T673" s="99"/>
      <c r="U673" s="99"/>
      <c r="V673" s="99"/>
      <c r="W673" s="99"/>
      <c r="X673" s="99"/>
      <c r="Y673" s="99"/>
      <c r="Z673" s="99"/>
    </row>
    <row r="674" spans="1:26" ht="12" customHeight="1" x14ac:dyDescent="0.25">
      <c r="A674" s="99"/>
      <c r="B674" s="99"/>
      <c r="C674" s="99"/>
      <c r="D674" s="99"/>
      <c r="E674" s="99"/>
      <c r="F674" s="99"/>
      <c r="G674" s="99"/>
      <c r="H674" s="99"/>
      <c r="I674" s="99"/>
      <c r="J674" s="99"/>
      <c r="K674" s="99"/>
      <c r="L674" s="99"/>
      <c r="M674" s="99"/>
      <c r="N674" s="99"/>
      <c r="O674" s="99"/>
      <c r="P674" s="99"/>
      <c r="Q674" s="99"/>
      <c r="R674" s="99"/>
      <c r="S674" s="99"/>
      <c r="T674" s="99"/>
      <c r="U674" s="99"/>
      <c r="V674" s="99"/>
      <c r="W674" s="99"/>
      <c r="X674" s="99"/>
      <c r="Y674" s="99"/>
      <c r="Z674" s="99"/>
    </row>
    <row r="675" spans="1:26" ht="12" customHeight="1" x14ac:dyDescent="0.25">
      <c r="A675" s="99"/>
      <c r="B675" s="99"/>
      <c r="C675" s="99"/>
      <c r="D675" s="99"/>
      <c r="E675" s="99"/>
      <c r="F675" s="99"/>
      <c r="G675" s="99"/>
      <c r="H675" s="99"/>
      <c r="I675" s="99"/>
      <c r="J675" s="99"/>
      <c r="K675" s="99"/>
      <c r="L675" s="99"/>
      <c r="M675" s="99"/>
      <c r="N675" s="99"/>
      <c r="O675" s="99"/>
      <c r="P675" s="99"/>
      <c r="Q675" s="99"/>
      <c r="R675" s="99"/>
      <c r="S675" s="99"/>
      <c r="T675" s="99"/>
      <c r="U675" s="99"/>
      <c r="V675" s="99"/>
      <c r="W675" s="99"/>
      <c r="X675" s="99"/>
      <c r="Y675" s="99"/>
      <c r="Z675" s="99"/>
    </row>
    <row r="676" spans="1:26" ht="12" customHeight="1" x14ac:dyDescent="0.25">
      <c r="A676" s="99"/>
      <c r="B676" s="99"/>
      <c r="C676" s="99"/>
      <c r="D676" s="99"/>
      <c r="E676" s="99"/>
      <c r="F676" s="99"/>
      <c r="G676" s="99"/>
      <c r="H676" s="99"/>
      <c r="I676" s="99"/>
      <c r="J676" s="99"/>
      <c r="K676" s="99"/>
      <c r="L676" s="99"/>
      <c r="M676" s="99"/>
      <c r="N676" s="99"/>
      <c r="O676" s="99"/>
      <c r="P676" s="99"/>
      <c r="Q676" s="99"/>
      <c r="R676" s="99"/>
      <c r="S676" s="99"/>
      <c r="T676" s="99"/>
      <c r="U676" s="99"/>
      <c r="V676" s="99"/>
      <c r="W676" s="99"/>
      <c r="X676" s="99"/>
      <c r="Y676" s="99"/>
      <c r="Z676" s="99"/>
    </row>
    <row r="677" spans="1:26" ht="12" customHeight="1" x14ac:dyDescent="0.25">
      <c r="A677" s="99"/>
      <c r="B677" s="99"/>
      <c r="C677" s="99"/>
      <c r="D677" s="99"/>
      <c r="E677" s="99"/>
      <c r="F677" s="99"/>
      <c r="G677" s="99"/>
      <c r="H677" s="99"/>
      <c r="I677" s="99"/>
      <c r="J677" s="99"/>
      <c r="K677" s="99"/>
      <c r="L677" s="99"/>
      <c r="M677" s="99"/>
      <c r="N677" s="99"/>
      <c r="O677" s="99"/>
      <c r="P677" s="99"/>
      <c r="Q677" s="99"/>
      <c r="R677" s="99"/>
      <c r="S677" s="99"/>
      <c r="T677" s="99"/>
      <c r="U677" s="99"/>
      <c r="V677" s="99"/>
      <c r="W677" s="99"/>
      <c r="X677" s="99"/>
      <c r="Y677" s="99"/>
      <c r="Z677" s="99"/>
    </row>
    <row r="678" spans="1:26" ht="12" customHeight="1" x14ac:dyDescent="0.25">
      <c r="A678" s="99"/>
      <c r="B678" s="99"/>
      <c r="C678" s="99"/>
      <c r="D678" s="99"/>
      <c r="E678" s="99"/>
      <c r="F678" s="99"/>
      <c r="G678" s="99"/>
      <c r="H678" s="99"/>
      <c r="I678" s="99"/>
      <c r="J678" s="99"/>
      <c r="K678" s="99"/>
      <c r="L678" s="99"/>
      <c r="M678" s="99"/>
      <c r="N678" s="99"/>
      <c r="O678" s="99"/>
      <c r="P678" s="99"/>
      <c r="Q678" s="99"/>
      <c r="R678" s="99"/>
      <c r="S678" s="99"/>
      <c r="T678" s="99"/>
      <c r="U678" s="99"/>
      <c r="V678" s="99"/>
      <c r="W678" s="99"/>
      <c r="X678" s="99"/>
      <c r="Y678" s="99"/>
      <c r="Z678" s="99"/>
    </row>
    <row r="679" spans="1:26" ht="12" customHeight="1" x14ac:dyDescent="0.25">
      <c r="A679" s="99"/>
      <c r="B679" s="99"/>
      <c r="C679" s="99"/>
      <c r="D679" s="99"/>
      <c r="E679" s="99"/>
      <c r="F679" s="99"/>
      <c r="G679" s="99"/>
      <c r="H679" s="99"/>
      <c r="I679" s="99"/>
      <c r="J679" s="99"/>
      <c r="K679" s="99"/>
      <c r="L679" s="99"/>
      <c r="M679" s="99"/>
      <c r="N679" s="99"/>
      <c r="O679" s="99"/>
      <c r="P679" s="99"/>
      <c r="Q679" s="99"/>
      <c r="R679" s="99"/>
      <c r="S679" s="99"/>
      <c r="T679" s="99"/>
      <c r="U679" s="99"/>
      <c r="V679" s="99"/>
      <c r="W679" s="99"/>
      <c r="X679" s="99"/>
      <c r="Y679" s="99"/>
      <c r="Z679" s="99"/>
    </row>
    <row r="680" spans="1:26" ht="12" customHeight="1" x14ac:dyDescent="0.25">
      <c r="A680" s="99"/>
      <c r="B680" s="99"/>
      <c r="C680" s="99"/>
      <c r="D680" s="99"/>
      <c r="E680" s="99"/>
      <c r="F680" s="99"/>
      <c r="G680" s="99"/>
      <c r="H680" s="99"/>
      <c r="I680" s="99"/>
      <c r="J680" s="99"/>
      <c r="K680" s="99"/>
      <c r="L680" s="99"/>
      <c r="M680" s="99"/>
      <c r="N680" s="99"/>
      <c r="O680" s="99"/>
      <c r="P680" s="99"/>
      <c r="Q680" s="99"/>
      <c r="R680" s="99"/>
      <c r="S680" s="99"/>
      <c r="T680" s="99"/>
      <c r="U680" s="99"/>
      <c r="V680" s="99"/>
      <c r="W680" s="99"/>
      <c r="X680" s="99"/>
      <c r="Y680" s="99"/>
      <c r="Z680" s="99"/>
    </row>
    <row r="681" spans="1:26" ht="12" customHeight="1" x14ac:dyDescent="0.25">
      <c r="A681" s="99"/>
      <c r="B681" s="99"/>
      <c r="C681" s="99"/>
      <c r="D681" s="99"/>
      <c r="E681" s="99"/>
      <c r="F681" s="99"/>
      <c r="G681" s="99"/>
      <c r="H681" s="99"/>
      <c r="I681" s="99"/>
      <c r="J681" s="99"/>
      <c r="K681" s="99"/>
      <c r="L681" s="99"/>
      <c r="M681" s="99"/>
      <c r="N681" s="99"/>
      <c r="O681" s="99"/>
      <c r="P681" s="99"/>
      <c r="Q681" s="99"/>
      <c r="R681" s="99"/>
      <c r="S681" s="99"/>
      <c r="T681" s="99"/>
      <c r="U681" s="99"/>
      <c r="V681" s="99"/>
      <c r="W681" s="99"/>
      <c r="X681" s="99"/>
      <c r="Y681" s="99"/>
      <c r="Z681" s="99"/>
    </row>
    <row r="682" spans="1:26" ht="12" customHeight="1" x14ac:dyDescent="0.25">
      <c r="A682" s="99"/>
      <c r="B682" s="99"/>
      <c r="C682" s="99"/>
      <c r="D682" s="99"/>
      <c r="E682" s="99"/>
      <c r="F682" s="99"/>
      <c r="G682" s="99"/>
      <c r="H682" s="99"/>
      <c r="I682" s="99"/>
      <c r="J682" s="99"/>
      <c r="K682" s="99"/>
      <c r="L682" s="99"/>
      <c r="M682" s="99"/>
      <c r="N682" s="99"/>
      <c r="O682" s="99"/>
      <c r="P682" s="99"/>
      <c r="Q682" s="99"/>
      <c r="R682" s="99"/>
      <c r="S682" s="99"/>
      <c r="T682" s="99"/>
      <c r="U682" s="99"/>
      <c r="V682" s="99"/>
      <c r="W682" s="99"/>
      <c r="X682" s="99"/>
      <c r="Y682" s="99"/>
      <c r="Z682" s="99"/>
    </row>
    <row r="683" spans="1:26" ht="12" customHeight="1" x14ac:dyDescent="0.25">
      <c r="A683" s="99"/>
      <c r="B683" s="99"/>
      <c r="C683" s="99"/>
      <c r="D683" s="99"/>
      <c r="E683" s="99"/>
      <c r="F683" s="99"/>
      <c r="G683" s="99"/>
      <c r="H683" s="99"/>
      <c r="I683" s="99"/>
      <c r="J683" s="99"/>
      <c r="K683" s="99"/>
      <c r="L683" s="99"/>
      <c r="M683" s="99"/>
      <c r="N683" s="99"/>
      <c r="O683" s="99"/>
      <c r="P683" s="99"/>
      <c r="Q683" s="99"/>
      <c r="R683" s="99"/>
      <c r="S683" s="99"/>
      <c r="T683" s="99"/>
      <c r="U683" s="99"/>
      <c r="V683" s="99"/>
      <c r="W683" s="99"/>
      <c r="X683" s="99"/>
      <c r="Y683" s="99"/>
      <c r="Z683" s="99"/>
    </row>
    <row r="684" spans="1:26" ht="12" customHeight="1" x14ac:dyDescent="0.25">
      <c r="A684" s="99"/>
      <c r="B684" s="99"/>
      <c r="C684" s="99"/>
      <c r="D684" s="99"/>
      <c r="E684" s="99"/>
      <c r="F684" s="99"/>
      <c r="G684" s="99"/>
      <c r="H684" s="99"/>
      <c r="I684" s="99"/>
      <c r="J684" s="99"/>
      <c r="K684" s="99"/>
      <c r="L684" s="99"/>
      <c r="M684" s="99"/>
      <c r="N684" s="99"/>
      <c r="O684" s="99"/>
      <c r="P684" s="99"/>
      <c r="Q684" s="99"/>
      <c r="R684" s="99"/>
      <c r="S684" s="99"/>
      <c r="T684" s="99"/>
      <c r="U684" s="99"/>
      <c r="V684" s="99"/>
      <c r="W684" s="99"/>
      <c r="X684" s="99"/>
      <c r="Y684" s="99"/>
      <c r="Z684" s="99"/>
    </row>
    <row r="685" spans="1:26" ht="12" customHeight="1" x14ac:dyDescent="0.25">
      <c r="A685" s="99"/>
      <c r="B685" s="99"/>
      <c r="C685" s="99"/>
      <c r="D685" s="99"/>
      <c r="E685" s="99"/>
      <c r="F685" s="99"/>
      <c r="G685" s="99"/>
      <c r="H685" s="99"/>
      <c r="I685" s="99"/>
      <c r="J685" s="99"/>
      <c r="K685" s="99"/>
      <c r="L685" s="99"/>
      <c r="M685" s="99"/>
      <c r="N685" s="99"/>
      <c r="O685" s="99"/>
      <c r="P685" s="99"/>
      <c r="Q685" s="99"/>
      <c r="R685" s="99"/>
      <c r="S685" s="99"/>
      <c r="T685" s="99"/>
      <c r="U685" s="99"/>
      <c r="V685" s="99"/>
      <c r="W685" s="99"/>
      <c r="X685" s="99"/>
      <c r="Y685" s="99"/>
      <c r="Z685" s="99"/>
    </row>
    <row r="686" spans="1:26" ht="12" customHeight="1" x14ac:dyDescent="0.25">
      <c r="A686" s="99"/>
      <c r="B686" s="99"/>
      <c r="C686" s="99"/>
      <c r="D686" s="99"/>
      <c r="E686" s="99"/>
      <c r="F686" s="99"/>
      <c r="G686" s="99"/>
      <c r="H686" s="99"/>
      <c r="I686" s="99"/>
      <c r="J686" s="99"/>
      <c r="K686" s="99"/>
      <c r="L686" s="99"/>
      <c r="M686" s="99"/>
      <c r="N686" s="99"/>
      <c r="O686" s="99"/>
      <c r="P686" s="99"/>
      <c r="Q686" s="99"/>
      <c r="R686" s="99"/>
      <c r="S686" s="99"/>
      <c r="T686" s="99"/>
      <c r="U686" s="99"/>
      <c r="V686" s="99"/>
      <c r="W686" s="99"/>
      <c r="X686" s="99"/>
      <c r="Y686" s="99"/>
      <c r="Z686" s="99"/>
    </row>
    <row r="687" spans="1:26" ht="12" customHeight="1" x14ac:dyDescent="0.25">
      <c r="A687" s="99"/>
      <c r="B687" s="99"/>
      <c r="C687" s="99"/>
      <c r="D687" s="99"/>
      <c r="E687" s="99"/>
      <c r="F687" s="99"/>
      <c r="G687" s="99"/>
      <c r="H687" s="99"/>
      <c r="I687" s="99"/>
      <c r="J687" s="99"/>
      <c r="K687" s="99"/>
      <c r="L687" s="99"/>
      <c r="M687" s="99"/>
      <c r="N687" s="99"/>
      <c r="O687" s="99"/>
      <c r="P687" s="99"/>
      <c r="Q687" s="99"/>
      <c r="R687" s="99"/>
      <c r="S687" s="99"/>
      <c r="T687" s="99"/>
      <c r="U687" s="99"/>
      <c r="V687" s="99"/>
      <c r="W687" s="99"/>
      <c r="X687" s="99"/>
      <c r="Y687" s="99"/>
      <c r="Z687" s="99"/>
    </row>
    <row r="688" spans="1:26" ht="12" customHeight="1" x14ac:dyDescent="0.25">
      <c r="A688" s="99"/>
      <c r="B688" s="99"/>
      <c r="C688" s="99"/>
      <c r="D688" s="99"/>
      <c r="E688" s="99"/>
      <c r="F688" s="99"/>
      <c r="G688" s="99"/>
      <c r="H688" s="99"/>
      <c r="I688" s="99"/>
      <c r="J688" s="99"/>
      <c r="K688" s="99"/>
      <c r="L688" s="99"/>
      <c r="M688" s="99"/>
      <c r="N688" s="99"/>
      <c r="O688" s="99"/>
      <c r="P688" s="99"/>
      <c r="Q688" s="99"/>
      <c r="R688" s="99"/>
      <c r="S688" s="99"/>
      <c r="T688" s="99"/>
      <c r="U688" s="99"/>
      <c r="V688" s="99"/>
      <c r="W688" s="99"/>
      <c r="X688" s="99"/>
      <c r="Y688" s="99"/>
      <c r="Z688" s="99"/>
    </row>
    <row r="689" spans="1:26" ht="12" customHeight="1" x14ac:dyDescent="0.25">
      <c r="A689" s="99"/>
      <c r="B689" s="99"/>
      <c r="C689" s="99"/>
      <c r="D689" s="99"/>
      <c r="E689" s="99"/>
      <c r="F689" s="99"/>
      <c r="G689" s="99"/>
      <c r="H689" s="99"/>
      <c r="I689" s="99"/>
      <c r="J689" s="99"/>
      <c r="K689" s="99"/>
      <c r="L689" s="99"/>
      <c r="M689" s="99"/>
      <c r="N689" s="99"/>
      <c r="O689" s="99"/>
      <c r="P689" s="99"/>
      <c r="Q689" s="99"/>
      <c r="R689" s="99"/>
      <c r="S689" s="99"/>
      <c r="T689" s="99"/>
      <c r="U689" s="99"/>
      <c r="V689" s="99"/>
      <c r="W689" s="99"/>
      <c r="X689" s="99"/>
      <c r="Y689" s="99"/>
      <c r="Z689" s="99"/>
    </row>
    <row r="690" spans="1:26" ht="12" customHeight="1" x14ac:dyDescent="0.25">
      <c r="A690" s="99"/>
      <c r="B690" s="99"/>
      <c r="C690" s="99"/>
      <c r="D690" s="99"/>
      <c r="E690" s="99"/>
      <c r="F690" s="99"/>
      <c r="G690" s="99"/>
      <c r="H690" s="99"/>
      <c r="I690" s="99"/>
      <c r="J690" s="99"/>
      <c r="K690" s="99"/>
      <c r="L690" s="99"/>
      <c r="M690" s="99"/>
      <c r="N690" s="99"/>
      <c r="O690" s="99"/>
      <c r="P690" s="99"/>
      <c r="Q690" s="99"/>
      <c r="R690" s="99"/>
      <c r="S690" s="99"/>
      <c r="T690" s="99"/>
      <c r="U690" s="99"/>
      <c r="V690" s="99"/>
      <c r="W690" s="99"/>
      <c r="X690" s="99"/>
      <c r="Y690" s="99"/>
      <c r="Z690" s="99"/>
    </row>
    <row r="691" spans="1:26" ht="12" customHeight="1" x14ac:dyDescent="0.25">
      <c r="A691" s="99"/>
      <c r="B691" s="99"/>
      <c r="C691" s="99"/>
      <c r="D691" s="99"/>
      <c r="E691" s="99"/>
      <c r="F691" s="99"/>
      <c r="G691" s="99"/>
      <c r="H691" s="99"/>
      <c r="I691" s="99"/>
      <c r="J691" s="99"/>
      <c r="K691" s="99"/>
      <c r="L691" s="99"/>
      <c r="M691" s="99"/>
      <c r="N691" s="99"/>
      <c r="O691" s="99"/>
      <c r="P691" s="99"/>
      <c r="Q691" s="99"/>
      <c r="R691" s="99"/>
      <c r="S691" s="99"/>
      <c r="T691" s="99"/>
      <c r="U691" s="99"/>
      <c r="V691" s="99"/>
      <c r="W691" s="99"/>
      <c r="X691" s="99"/>
      <c r="Y691" s="99"/>
      <c r="Z691" s="99"/>
    </row>
    <row r="692" spans="1:26" ht="12" customHeight="1" x14ac:dyDescent="0.25">
      <c r="A692" s="99"/>
      <c r="B692" s="99"/>
      <c r="C692" s="99"/>
      <c r="D692" s="99"/>
      <c r="E692" s="99"/>
      <c r="F692" s="99"/>
      <c r="G692" s="99"/>
      <c r="H692" s="99"/>
      <c r="I692" s="99"/>
      <c r="J692" s="99"/>
      <c r="K692" s="99"/>
      <c r="L692" s="99"/>
      <c r="M692" s="99"/>
      <c r="N692" s="99"/>
      <c r="O692" s="99"/>
      <c r="P692" s="99"/>
      <c r="Q692" s="99"/>
      <c r="R692" s="99"/>
      <c r="S692" s="99"/>
      <c r="T692" s="99"/>
      <c r="U692" s="99"/>
      <c r="V692" s="99"/>
      <c r="W692" s="99"/>
      <c r="X692" s="99"/>
      <c r="Y692" s="99"/>
      <c r="Z692" s="99"/>
    </row>
    <row r="693" spans="1:26" ht="12" customHeight="1" x14ac:dyDescent="0.25">
      <c r="A693" s="99"/>
      <c r="B693" s="99"/>
      <c r="C693" s="99"/>
      <c r="D693" s="99"/>
      <c r="E693" s="99"/>
      <c r="F693" s="99"/>
      <c r="G693" s="99"/>
      <c r="H693" s="99"/>
      <c r="I693" s="99"/>
      <c r="J693" s="99"/>
      <c r="K693" s="99"/>
      <c r="L693" s="99"/>
      <c r="M693" s="99"/>
      <c r="N693" s="99"/>
      <c r="O693" s="99"/>
      <c r="P693" s="99"/>
      <c r="Q693" s="99"/>
      <c r="R693" s="99"/>
      <c r="S693" s="99"/>
      <c r="T693" s="99"/>
      <c r="U693" s="99"/>
      <c r="V693" s="99"/>
      <c r="W693" s="99"/>
      <c r="X693" s="99"/>
      <c r="Y693" s="99"/>
      <c r="Z693" s="99"/>
    </row>
    <row r="694" spans="1:26" ht="12" customHeight="1" x14ac:dyDescent="0.25">
      <c r="A694" s="99"/>
      <c r="B694" s="99"/>
      <c r="C694" s="99"/>
      <c r="D694" s="99"/>
      <c r="E694" s="99"/>
      <c r="F694" s="99"/>
      <c r="G694" s="99"/>
      <c r="H694" s="99"/>
      <c r="I694" s="99"/>
      <c r="J694" s="99"/>
      <c r="K694" s="99"/>
      <c r="L694" s="99"/>
      <c r="M694" s="99"/>
      <c r="N694" s="99"/>
      <c r="O694" s="99"/>
      <c r="P694" s="99"/>
      <c r="Q694" s="99"/>
      <c r="R694" s="99"/>
      <c r="S694" s="99"/>
      <c r="T694" s="99"/>
      <c r="U694" s="99"/>
      <c r="V694" s="99"/>
      <c r="W694" s="99"/>
      <c r="X694" s="99"/>
      <c r="Y694" s="99"/>
      <c r="Z694" s="99"/>
    </row>
    <row r="695" spans="1:26" ht="12" customHeight="1" x14ac:dyDescent="0.25">
      <c r="A695" s="99"/>
      <c r="B695" s="99"/>
      <c r="C695" s="99"/>
      <c r="D695" s="99"/>
      <c r="E695" s="99"/>
      <c r="F695" s="99"/>
      <c r="G695" s="99"/>
      <c r="H695" s="99"/>
      <c r="I695" s="99"/>
      <c r="J695" s="99"/>
      <c r="K695" s="99"/>
      <c r="L695" s="99"/>
      <c r="M695" s="99"/>
      <c r="N695" s="99"/>
      <c r="O695" s="99"/>
      <c r="P695" s="99"/>
      <c r="Q695" s="99"/>
      <c r="R695" s="99"/>
      <c r="S695" s="99"/>
      <c r="T695" s="99"/>
      <c r="U695" s="99"/>
      <c r="V695" s="99"/>
      <c r="W695" s="99"/>
      <c r="X695" s="99"/>
      <c r="Y695" s="99"/>
      <c r="Z695" s="99"/>
    </row>
    <row r="696" spans="1:26" ht="12" customHeight="1" x14ac:dyDescent="0.25">
      <c r="A696" s="99"/>
      <c r="B696" s="99"/>
      <c r="C696" s="99"/>
      <c r="D696" s="99"/>
      <c r="E696" s="99"/>
      <c r="F696" s="99"/>
      <c r="G696" s="99"/>
      <c r="H696" s="99"/>
      <c r="I696" s="99"/>
      <c r="J696" s="99"/>
      <c r="K696" s="99"/>
      <c r="L696" s="99"/>
      <c r="M696" s="99"/>
      <c r="N696" s="99"/>
      <c r="O696" s="99"/>
      <c r="P696" s="99"/>
      <c r="Q696" s="99"/>
      <c r="R696" s="99"/>
      <c r="S696" s="99"/>
      <c r="T696" s="99"/>
      <c r="U696" s="99"/>
      <c r="V696" s="99"/>
      <c r="W696" s="99"/>
      <c r="X696" s="99"/>
      <c r="Y696" s="99"/>
      <c r="Z696" s="99"/>
    </row>
    <row r="697" spans="1:26" ht="12" customHeight="1" x14ac:dyDescent="0.25">
      <c r="A697" s="99"/>
      <c r="B697" s="99"/>
      <c r="C697" s="99"/>
      <c r="D697" s="99"/>
      <c r="E697" s="99"/>
      <c r="F697" s="99"/>
      <c r="G697" s="99"/>
      <c r="H697" s="99"/>
      <c r="I697" s="99"/>
      <c r="J697" s="99"/>
      <c r="K697" s="99"/>
      <c r="L697" s="99"/>
      <c r="M697" s="99"/>
      <c r="N697" s="99"/>
      <c r="O697" s="99"/>
      <c r="P697" s="99"/>
      <c r="Q697" s="99"/>
      <c r="R697" s="99"/>
      <c r="S697" s="99"/>
      <c r="T697" s="99"/>
      <c r="U697" s="99"/>
      <c r="V697" s="99"/>
      <c r="W697" s="99"/>
      <c r="X697" s="99"/>
      <c r="Y697" s="99"/>
      <c r="Z697" s="99"/>
    </row>
    <row r="698" spans="1:26" ht="12" customHeight="1" x14ac:dyDescent="0.25">
      <c r="A698" s="99"/>
      <c r="B698" s="99"/>
      <c r="C698" s="99"/>
      <c r="D698" s="99"/>
      <c r="E698" s="99"/>
      <c r="F698" s="99"/>
      <c r="G698" s="99"/>
      <c r="H698" s="99"/>
      <c r="I698" s="99"/>
      <c r="J698" s="99"/>
      <c r="K698" s="99"/>
      <c r="L698" s="99"/>
      <c r="M698" s="99"/>
      <c r="N698" s="99"/>
      <c r="O698" s="99"/>
      <c r="P698" s="99"/>
      <c r="Q698" s="99"/>
      <c r="R698" s="99"/>
      <c r="S698" s="99"/>
      <c r="T698" s="99"/>
      <c r="U698" s="99"/>
      <c r="V698" s="99"/>
      <c r="W698" s="99"/>
      <c r="X698" s="99"/>
      <c r="Y698" s="99"/>
      <c r="Z698" s="99"/>
    </row>
    <row r="699" spans="1:26" ht="12" customHeight="1" x14ac:dyDescent="0.25">
      <c r="A699" s="99"/>
      <c r="B699" s="99"/>
      <c r="C699" s="99"/>
      <c r="D699" s="99"/>
      <c r="E699" s="99"/>
      <c r="F699" s="99"/>
      <c r="G699" s="99"/>
      <c r="H699" s="99"/>
      <c r="I699" s="99"/>
      <c r="J699" s="99"/>
      <c r="K699" s="99"/>
      <c r="L699" s="99"/>
      <c r="M699" s="99"/>
      <c r="N699" s="99"/>
      <c r="O699" s="99"/>
      <c r="P699" s="99"/>
      <c r="Q699" s="99"/>
      <c r="R699" s="99"/>
      <c r="S699" s="99"/>
      <c r="T699" s="99"/>
      <c r="U699" s="99"/>
      <c r="V699" s="99"/>
      <c r="W699" s="99"/>
      <c r="X699" s="99"/>
      <c r="Y699" s="99"/>
      <c r="Z699" s="99"/>
    </row>
    <row r="700" spans="1:26" ht="12" customHeight="1" x14ac:dyDescent="0.25">
      <c r="A700" s="99"/>
      <c r="B700" s="99"/>
      <c r="C700" s="99"/>
      <c r="D700" s="99"/>
      <c r="E700" s="99"/>
      <c r="F700" s="99"/>
      <c r="G700" s="99"/>
      <c r="H700" s="99"/>
      <c r="I700" s="99"/>
      <c r="J700" s="99"/>
      <c r="K700" s="99"/>
      <c r="L700" s="99"/>
      <c r="M700" s="99"/>
      <c r="N700" s="99"/>
      <c r="O700" s="99"/>
      <c r="P700" s="99"/>
      <c r="Q700" s="99"/>
      <c r="R700" s="99"/>
      <c r="S700" s="99"/>
      <c r="T700" s="99"/>
      <c r="U700" s="99"/>
      <c r="V700" s="99"/>
      <c r="W700" s="99"/>
      <c r="X700" s="99"/>
      <c r="Y700" s="99"/>
      <c r="Z700" s="99"/>
    </row>
    <row r="701" spans="1:26" ht="12" customHeight="1" x14ac:dyDescent="0.25">
      <c r="A701" s="99"/>
      <c r="B701" s="99"/>
      <c r="C701" s="99"/>
      <c r="D701" s="99"/>
      <c r="E701" s="99"/>
      <c r="F701" s="99"/>
      <c r="G701" s="99"/>
      <c r="H701" s="99"/>
      <c r="I701" s="99"/>
      <c r="J701" s="99"/>
      <c r="K701" s="99"/>
      <c r="L701" s="99"/>
      <c r="M701" s="99"/>
      <c r="N701" s="99"/>
      <c r="O701" s="99"/>
      <c r="P701" s="99"/>
      <c r="Q701" s="99"/>
      <c r="R701" s="99"/>
      <c r="S701" s="99"/>
      <c r="T701" s="99"/>
      <c r="U701" s="99"/>
      <c r="V701" s="99"/>
      <c r="W701" s="99"/>
      <c r="X701" s="99"/>
      <c r="Y701" s="99"/>
      <c r="Z701" s="99"/>
    </row>
    <row r="702" spans="1:26" ht="12" customHeight="1" x14ac:dyDescent="0.25">
      <c r="A702" s="99"/>
      <c r="B702" s="99"/>
      <c r="C702" s="99"/>
      <c r="D702" s="99"/>
      <c r="E702" s="99"/>
      <c r="F702" s="99"/>
      <c r="G702" s="99"/>
      <c r="H702" s="99"/>
      <c r="I702" s="99"/>
      <c r="J702" s="99"/>
      <c r="K702" s="99"/>
      <c r="L702" s="99"/>
      <c r="M702" s="99"/>
      <c r="N702" s="99"/>
      <c r="O702" s="99"/>
      <c r="P702" s="99"/>
      <c r="Q702" s="99"/>
      <c r="R702" s="99"/>
      <c r="S702" s="99"/>
      <c r="T702" s="99"/>
      <c r="U702" s="99"/>
      <c r="V702" s="99"/>
      <c r="W702" s="99"/>
      <c r="X702" s="99"/>
      <c r="Y702" s="99"/>
      <c r="Z702" s="99"/>
    </row>
    <row r="703" spans="1:26" ht="12" customHeight="1" x14ac:dyDescent="0.25">
      <c r="A703" s="99"/>
      <c r="B703" s="99"/>
      <c r="C703" s="99"/>
      <c r="D703" s="99"/>
      <c r="E703" s="99"/>
      <c r="F703" s="99"/>
      <c r="G703" s="99"/>
      <c r="H703" s="99"/>
      <c r="I703" s="99"/>
      <c r="J703" s="99"/>
      <c r="K703" s="99"/>
      <c r="L703" s="99"/>
      <c r="M703" s="99"/>
      <c r="N703" s="99"/>
      <c r="O703" s="99"/>
      <c r="P703" s="99"/>
      <c r="Q703" s="99"/>
      <c r="R703" s="99"/>
      <c r="S703" s="99"/>
      <c r="T703" s="99"/>
      <c r="U703" s="99"/>
      <c r="V703" s="99"/>
      <c r="W703" s="99"/>
      <c r="X703" s="99"/>
      <c r="Y703" s="99"/>
      <c r="Z703" s="99"/>
    </row>
    <row r="704" spans="1:26" ht="12" customHeight="1" x14ac:dyDescent="0.25">
      <c r="A704" s="99"/>
      <c r="B704" s="99"/>
      <c r="C704" s="99"/>
      <c r="D704" s="99"/>
      <c r="E704" s="99"/>
      <c r="F704" s="99"/>
      <c r="G704" s="99"/>
      <c r="H704" s="99"/>
      <c r="I704" s="99"/>
      <c r="J704" s="99"/>
      <c r="K704" s="99"/>
      <c r="L704" s="99"/>
      <c r="M704" s="99"/>
      <c r="N704" s="99"/>
      <c r="O704" s="99"/>
      <c r="P704" s="99"/>
      <c r="Q704" s="99"/>
      <c r="R704" s="99"/>
      <c r="S704" s="99"/>
      <c r="T704" s="99"/>
      <c r="U704" s="99"/>
      <c r="V704" s="99"/>
      <c r="W704" s="99"/>
      <c r="X704" s="99"/>
      <c r="Y704" s="99"/>
      <c r="Z704" s="99"/>
    </row>
    <row r="705" spans="1:26" ht="12" customHeight="1" x14ac:dyDescent="0.25">
      <c r="A705" s="99"/>
      <c r="B705" s="99"/>
      <c r="C705" s="99"/>
      <c r="D705" s="99"/>
      <c r="E705" s="99"/>
      <c r="F705" s="99"/>
      <c r="G705" s="99"/>
      <c r="H705" s="99"/>
      <c r="I705" s="99"/>
      <c r="J705" s="99"/>
      <c r="K705" s="99"/>
      <c r="L705" s="99"/>
      <c r="M705" s="99"/>
      <c r="N705" s="99"/>
      <c r="O705" s="99"/>
      <c r="P705" s="99"/>
      <c r="Q705" s="99"/>
      <c r="R705" s="99"/>
      <c r="S705" s="99"/>
      <c r="T705" s="99"/>
      <c r="U705" s="99"/>
      <c r="V705" s="99"/>
      <c r="W705" s="99"/>
      <c r="X705" s="99"/>
      <c r="Y705" s="99"/>
      <c r="Z705" s="99"/>
    </row>
    <row r="706" spans="1:26" ht="12" customHeight="1" x14ac:dyDescent="0.25">
      <c r="A706" s="99"/>
      <c r="B706" s="99"/>
      <c r="C706" s="99"/>
      <c r="D706" s="99"/>
      <c r="E706" s="99"/>
      <c r="F706" s="99"/>
      <c r="G706" s="99"/>
      <c r="H706" s="99"/>
      <c r="I706" s="99"/>
      <c r="J706" s="99"/>
      <c r="K706" s="99"/>
      <c r="L706" s="99"/>
      <c r="M706" s="99"/>
      <c r="N706" s="99"/>
      <c r="O706" s="99"/>
      <c r="P706" s="99"/>
      <c r="Q706" s="99"/>
      <c r="R706" s="99"/>
      <c r="S706" s="99"/>
      <c r="T706" s="99"/>
      <c r="U706" s="99"/>
      <c r="V706" s="99"/>
      <c r="W706" s="99"/>
      <c r="X706" s="99"/>
      <c r="Y706" s="99"/>
      <c r="Z706" s="99"/>
    </row>
    <row r="707" spans="1:26" ht="12" customHeight="1" x14ac:dyDescent="0.25">
      <c r="A707" s="99"/>
      <c r="B707" s="99"/>
      <c r="C707" s="99"/>
      <c r="D707" s="99"/>
      <c r="E707" s="99"/>
      <c r="F707" s="99"/>
      <c r="G707" s="99"/>
      <c r="H707" s="99"/>
      <c r="I707" s="99"/>
      <c r="J707" s="99"/>
      <c r="K707" s="99"/>
      <c r="L707" s="99"/>
      <c r="M707" s="99"/>
      <c r="N707" s="99"/>
      <c r="O707" s="99"/>
      <c r="P707" s="99"/>
      <c r="Q707" s="99"/>
      <c r="R707" s="99"/>
      <c r="S707" s="99"/>
      <c r="T707" s="99"/>
      <c r="U707" s="99"/>
      <c r="V707" s="99"/>
      <c r="W707" s="99"/>
      <c r="X707" s="99"/>
      <c r="Y707" s="99"/>
      <c r="Z707" s="99"/>
    </row>
    <row r="708" spans="1:26" ht="12" customHeight="1" x14ac:dyDescent="0.25">
      <c r="A708" s="99"/>
      <c r="B708" s="99"/>
      <c r="C708" s="99"/>
      <c r="D708" s="99"/>
      <c r="E708" s="99"/>
      <c r="F708" s="99"/>
      <c r="G708" s="99"/>
      <c r="H708" s="99"/>
      <c r="I708" s="99"/>
      <c r="J708" s="99"/>
      <c r="K708" s="99"/>
      <c r="L708" s="99"/>
      <c r="M708" s="99"/>
      <c r="N708" s="99"/>
      <c r="O708" s="99"/>
      <c r="P708" s="99"/>
      <c r="Q708" s="99"/>
      <c r="R708" s="99"/>
      <c r="S708" s="99"/>
      <c r="T708" s="99"/>
      <c r="U708" s="99"/>
      <c r="V708" s="99"/>
      <c r="W708" s="99"/>
      <c r="X708" s="99"/>
      <c r="Y708" s="99"/>
      <c r="Z708" s="99"/>
    </row>
    <row r="709" spans="1:26" ht="12" customHeight="1" x14ac:dyDescent="0.25">
      <c r="A709" s="99"/>
      <c r="B709" s="99"/>
      <c r="C709" s="99"/>
      <c r="D709" s="99"/>
      <c r="E709" s="99"/>
      <c r="F709" s="99"/>
      <c r="G709" s="99"/>
      <c r="H709" s="99"/>
      <c r="I709" s="99"/>
      <c r="J709" s="99"/>
      <c r="K709" s="99"/>
      <c r="L709" s="99"/>
      <c r="M709" s="99"/>
      <c r="N709" s="99"/>
      <c r="O709" s="99"/>
      <c r="P709" s="99"/>
      <c r="Q709" s="99"/>
      <c r="R709" s="99"/>
      <c r="S709" s="99"/>
      <c r="T709" s="99"/>
      <c r="U709" s="99"/>
      <c r="V709" s="99"/>
      <c r="W709" s="99"/>
      <c r="X709" s="99"/>
      <c r="Y709" s="99"/>
      <c r="Z709" s="99"/>
    </row>
    <row r="710" spans="1:26" ht="12" customHeight="1" x14ac:dyDescent="0.25">
      <c r="A710" s="99"/>
      <c r="B710" s="99"/>
      <c r="C710" s="99"/>
      <c r="D710" s="99"/>
      <c r="E710" s="99"/>
      <c r="F710" s="99"/>
      <c r="G710" s="99"/>
      <c r="H710" s="99"/>
      <c r="I710" s="99"/>
      <c r="J710" s="99"/>
      <c r="K710" s="99"/>
      <c r="L710" s="99"/>
      <c r="M710" s="99"/>
      <c r="N710" s="99"/>
      <c r="O710" s="99"/>
      <c r="P710" s="99"/>
      <c r="Q710" s="99"/>
      <c r="R710" s="99"/>
      <c r="S710" s="99"/>
      <c r="T710" s="99"/>
      <c r="U710" s="99"/>
      <c r="V710" s="99"/>
      <c r="W710" s="99"/>
      <c r="X710" s="99"/>
      <c r="Y710" s="99"/>
      <c r="Z710" s="99"/>
    </row>
    <row r="711" spans="1:26" ht="12" customHeight="1" x14ac:dyDescent="0.25">
      <c r="A711" s="99"/>
      <c r="B711" s="99"/>
      <c r="C711" s="99"/>
      <c r="D711" s="99"/>
      <c r="E711" s="99"/>
      <c r="F711" s="99"/>
      <c r="G711" s="99"/>
      <c r="H711" s="99"/>
      <c r="I711" s="99"/>
      <c r="J711" s="99"/>
      <c r="K711" s="99"/>
      <c r="L711" s="99"/>
      <c r="M711" s="99"/>
      <c r="N711" s="99"/>
      <c r="O711" s="99"/>
      <c r="P711" s="99"/>
      <c r="Q711" s="99"/>
      <c r="R711" s="99"/>
      <c r="S711" s="99"/>
      <c r="T711" s="99"/>
      <c r="U711" s="99"/>
      <c r="V711" s="99"/>
      <c r="W711" s="99"/>
      <c r="X711" s="99"/>
      <c r="Y711" s="99"/>
      <c r="Z711" s="99"/>
    </row>
    <row r="712" spans="1:26" ht="12" customHeight="1" x14ac:dyDescent="0.25">
      <c r="A712" s="99"/>
      <c r="B712" s="99"/>
      <c r="C712" s="99"/>
      <c r="D712" s="99"/>
      <c r="E712" s="99"/>
      <c r="F712" s="99"/>
      <c r="G712" s="99"/>
      <c r="H712" s="99"/>
      <c r="I712" s="99"/>
      <c r="J712" s="99"/>
      <c r="K712" s="99"/>
      <c r="L712" s="99"/>
      <c r="M712" s="99"/>
      <c r="N712" s="99"/>
      <c r="O712" s="99"/>
      <c r="P712" s="99"/>
      <c r="Q712" s="99"/>
      <c r="R712" s="99"/>
      <c r="S712" s="99"/>
      <c r="T712" s="99"/>
      <c r="U712" s="99"/>
      <c r="V712" s="99"/>
      <c r="W712" s="99"/>
      <c r="X712" s="99"/>
      <c r="Y712" s="99"/>
      <c r="Z712" s="99"/>
    </row>
    <row r="713" spans="1:26" ht="12" customHeight="1" x14ac:dyDescent="0.25">
      <c r="A713" s="99"/>
      <c r="B713" s="99"/>
      <c r="C713" s="99"/>
      <c r="D713" s="99"/>
      <c r="E713" s="99"/>
      <c r="F713" s="99"/>
      <c r="G713" s="99"/>
      <c r="H713" s="99"/>
      <c r="I713" s="99"/>
      <c r="J713" s="99"/>
      <c r="K713" s="99"/>
      <c r="L713" s="99"/>
      <c r="M713" s="99"/>
      <c r="N713" s="99"/>
      <c r="O713" s="99"/>
      <c r="P713" s="99"/>
      <c r="Q713" s="99"/>
      <c r="R713" s="99"/>
      <c r="S713" s="99"/>
      <c r="T713" s="99"/>
      <c r="U713" s="99"/>
      <c r="V713" s="99"/>
      <c r="W713" s="99"/>
      <c r="X713" s="99"/>
      <c r="Y713" s="99"/>
      <c r="Z713" s="99"/>
    </row>
    <row r="714" spans="1:26" ht="12" customHeight="1" x14ac:dyDescent="0.25">
      <c r="A714" s="99"/>
      <c r="B714" s="99"/>
      <c r="C714" s="99"/>
      <c r="D714" s="99"/>
      <c r="E714" s="99"/>
      <c r="F714" s="99"/>
      <c r="G714" s="99"/>
      <c r="H714" s="99"/>
      <c r="I714" s="99"/>
      <c r="J714" s="99"/>
      <c r="K714" s="99"/>
      <c r="L714" s="99"/>
      <c r="M714" s="99"/>
      <c r="N714" s="99"/>
      <c r="O714" s="99"/>
      <c r="P714" s="99"/>
      <c r="Q714" s="99"/>
      <c r="R714" s="99"/>
      <c r="S714" s="99"/>
      <c r="T714" s="99"/>
      <c r="U714" s="99"/>
      <c r="V714" s="99"/>
      <c r="W714" s="99"/>
      <c r="X714" s="99"/>
      <c r="Y714" s="99"/>
      <c r="Z714" s="99"/>
    </row>
    <row r="715" spans="1:26" ht="12" customHeight="1" x14ac:dyDescent="0.25">
      <c r="A715" s="99"/>
      <c r="B715" s="99"/>
      <c r="C715" s="99"/>
      <c r="D715" s="99"/>
      <c r="E715" s="99"/>
      <c r="F715" s="99"/>
      <c r="G715" s="99"/>
      <c r="H715" s="99"/>
      <c r="I715" s="99"/>
      <c r="J715" s="99"/>
      <c r="K715" s="99"/>
      <c r="L715" s="99"/>
      <c r="M715" s="99"/>
      <c r="N715" s="99"/>
      <c r="O715" s="99"/>
      <c r="P715" s="99"/>
      <c r="Q715" s="99"/>
      <c r="R715" s="99"/>
      <c r="S715" s="99"/>
      <c r="T715" s="99"/>
      <c r="U715" s="99"/>
      <c r="V715" s="99"/>
      <c r="W715" s="99"/>
      <c r="X715" s="99"/>
      <c r="Y715" s="99"/>
      <c r="Z715" s="99"/>
    </row>
    <row r="716" spans="1:26" ht="12" customHeight="1" x14ac:dyDescent="0.25">
      <c r="A716" s="99"/>
      <c r="B716" s="99"/>
      <c r="C716" s="99"/>
      <c r="D716" s="99"/>
      <c r="E716" s="99"/>
      <c r="F716" s="99"/>
      <c r="G716" s="99"/>
      <c r="H716" s="99"/>
      <c r="I716" s="99"/>
      <c r="J716" s="99"/>
      <c r="K716" s="99"/>
      <c r="L716" s="99"/>
      <c r="M716" s="99"/>
      <c r="N716" s="99"/>
      <c r="O716" s="99"/>
      <c r="P716" s="99"/>
      <c r="Q716" s="99"/>
      <c r="R716" s="99"/>
      <c r="S716" s="99"/>
      <c r="T716" s="99"/>
      <c r="U716" s="99"/>
      <c r="V716" s="99"/>
      <c r="W716" s="99"/>
      <c r="X716" s="99"/>
      <c r="Y716" s="99"/>
      <c r="Z716" s="99"/>
    </row>
    <row r="717" spans="1:26" ht="12" customHeight="1" x14ac:dyDescent="0.25">
      <c r="A717" s="99"/>
      <c r="B717" s="99"/>
      <c r="C717" s="99"/>
      <c r="D717" s="99"/>
      <c r="E717" s="99"/>
      <c r="F717" s="99"/>
      <c r="G717" s="99"/>
      <c r="H717" s="99"/>
      <c r="I717" s="99"/>
      <c r="J717" s="99"/>
      <c r="K717" s="99"/>
      <c r="L717" s="99"/>
      <c r="M717" s="99"/>
      <c r="N717" s="99"/>
      <c r="O717" s="99"/>
      <c r="P717" s="99"/>
      <c r="Q717" s="99"/>
      <c r="R717" s="99"/>
      <c r="S717" s="99"/>
      <c r="T717" s="99"/>
      <c r="U717" s="99"/>
      <c r="V717" s="99"/>
      <c r="W717" s="99"/>
      <c r="X717" s="99"/>
      <c r="Y717" s="99"/>
      <c r="Z717" s="99"/>
    </row>
    <row r="718" spans="1:26" ht="12" customHeight="1" x14ac:dyDescent="0.25">
      <c r="A718" s="99"/>
      <c r="B718" s="99"/>
      <c r="C718" s="99"/>
      <c r="D718" s="99"/>
      <c r="E718" s="99"/>
      <c r="F718" s="99"/>
      <c r="G718" s="99"/>
      <c r="H718" s="99"/>
      <c r="I718" s="99"/>
      <c r="J718" s="99"/>
      <c r="K718" s="99"/>
      <c r="L718" s="99"/>
      <c r="M718" s="99"/>
      <c r="N718" s="99"/>
      <c r="O718" s="99"/>
      <c r="P718" s="99"/>
      <c r="Q718" s="99"/>
      <c r="R718" s="99"/>
      <c r="S718" s="99"/>
      <c r="T718" s="99"/>
      <c r="U718" s="99"/>
      <c r="V718" s="99"/>
      <c r="W718" s="99"/>
      <c r="X718" s="99"/>
      <c r="Y718" s="99"/>
      <c r="Z718" s="99"/>
    </row>
    <row r="719" spans="1:26" ht="12" customHeight="1" x14ac:dyDescent="0.25">
      <c r="A719" s="99"/>
      <c r="B719" s="99"/>
      <c r="C719" s="99"/>
      <c r="D719" s="99"/>
      <c r="E719" s="99"/>
      <c r="F719" s="99"/>
      <c r="G719" s="99"/>
      <c r="H719" s="99"/>
      <c r="I719" s="99"/>
      <c r="J719" s="99"/>
      <c r="K719" s="99"/>
      <c r="L719" s="99"/>
      <c r="M719" s="99"/>
      <c r="N719" s="99"/>
      <c r="O719" s="99"/>
      <c r="P719" s="99"/>
      <c r="Q719" s="99"/>
      <c r="R719" s="99"/>
      <c r="S719" s="99"/>
      <c r="T719" s="99"/>
      <c r="U719" s="99"/>
      <c r="V719" s="99"/>
      <c r="W719" s="99"/>
      <c r="X719" s="99"/>
      <c r="Y719" s="99"/>
      <c r="Z719" s="99"/>
    </row>
    <row r="720" spans="1:26" ht="12" customHeight="1" x14ac:dyDescent="0.25">
      <c r="A720" s="99"/>
      <c r="B720" s="99"/>
      <c r="C720" s="99"/>
      <c r="D720" s="99"/>
      <c r="E720" s="99"/>
      <c r="F720" s="99"/>
      <c r="G720" s="99"/>
      <c r="H720" s="99"/>
      <c r="I720" s="99"/>
      <c r="J720" s="99"/>
      <c r="K720" s="99"/>
      <c r="L720" s="99"/>
      <c r="M720" s="99"/>
      <c r="N720" s="99"/>
      <c r="O720" s="99"/>
      <c r="P720" s="99"/>
      <c r="Q720" s="99"/>
      <c r="R720" s="99"/>
      <c r="S720" s="99"/>
      <c r="T720" s="99"/>
      <c r="U720" s="99"/>
      <c r="V720" s="99"/>
      <c r="W720" s="99"/>
      <c r="X720" s="99"/>
      <c r="Y720" s="99"/>
      <c r="Z720" s="99"/>
    </row>
    <row r="721" spans="1:26" ht="12" customHeight="1" x14ac:dyDescent="0.25">
      <c r="A721" s="99"/>
      <c r="B721" s="99"/>
      <c r="C721" s="99"/>
      <c r="D721" s="99"/>
      <c r="E721" s="99"/>
      <c r="F721" s="99"/>
      <c r="G721" s="99"/>
      <c r="H721" s="99"/>
      <c r="I721" s="99"/>
      <c r="J721" s="99"/>
      <c r="K721" s="99"/>
      <c r="L721" s="99"/>
      <c r="M721" s="99"/>
      <c r="N721" s="99"/>
      <c r="O721" s="99"/>
      <c r="P721" s="99"/>
      <c r="Q721" s="99"/>
      <c r="R721" s="99"/>
      <c r="S721" s="99"/>
      <c r="T721" s="99"/>
      <c r="U721" s="99"/>
      <c r="V721" s="99"/>
      <c r="W721" s="99"/>
      <c r="X721" s="99"/>
      <c r="Y721" s="99"/>
      <c r="Z721" s="99"/>
    </row>
    <row r="722" spans="1:26" ht="12" customHeight="1" x14ac:dyDescent="0.25">
      <c r="A722" s="99"/>
      <c r="B722" s="99"/>
      <c r="C722" s="99"/>
      <c r="D722" s="99"/>
      <c r="E722" s="99"/>
      <c r="F722" s="99"/>
      <c r="G722" s="99"/>
      <c r="H722" s="99"/>
      <c r="I722" s="99"/>
      <c r="J722" s="99"/>
      <c r="K722" s="99"/>
      <c r="L722" s="99"/>
      <c r="M722" s="99"/>
      <c r="N722" s="99"/>
      <c r="O722" s="99"/>
      <c r="P722" s="99"/>
      <c r="Q722" s="99"/>
      <c r="R722" s="99"/>
      <c r="S722" s="99"/>
      <c r="T722" s="99"/>
      <c r="U722" s="99"/>
      <c r="V722" s="99"/>
      <c r="W722" s="99"/>
      <c r="X722" s="99"/>
      <c r="Y722" s="99"/>
      <c r="Z722" s="99"/>
    </row>
    <row r="723" spans="1:26" ht="12" customHeight="1" x14ac:dyDescent="0.25">
      <c r="A723" s="99"/>
      <c r="B723" s="99"/>
      <c r="C723" s="99"/>
      <c r="D723" s="99"/>
      <c r="E723" s="99"/>
      <c r="F723" s="99"/>
      <c r="G723" s="99"/>
      <c r="H723" s="99"/>
      <c r="I723" s="99"/>
      <c r="J723" s="99"/>
      <c r="K723" s="99"/>
      <c r="L723" s="99"/>
      <c r="M723" s="99"/>
      <c r="N723" s="99"/>
      <c r="O723" s="99"/>
      <c r="P723" s="99"/>
      <c r="Q723" s="99"/>
      <c r="R723" s="99"/>
      <c r="S723" s="99"/>
      <c r="T723" s="99"/>
      <c r="U723" s="99"/>
      <c r="V723" s="99"/>
      <c r="W723" s="99"/>
      <c r="X723" s="99"/>
      <c r="Y723" s="99"/>
      <c r="Z723" s="99"/>
    </row>
    <row r="724" spans="1:26" ht="12" customHeight="1" x14ac:dyDescent="0.25">
      <c r="A724" s="99"/>
      <c r="B724" s="99"/>
      <c r="C724" s="99"/>
      <c r="D724" s="99"/>
      <c r="E724" s="99"/>
      <c r="F724" s="99"/>
      <c r="G724" s="99"/>
      <c r="H724" s="99"/>
      <c r="I724" s="99"/>
      <c r="J724" s="99"/>
      <c r="K724" s="99"/>
      <c r="L724" s="99"/>
      <c r="M724" s="99"/>
      <c r="N724" s="99"/>
      <c r="O724" s="99"/>
      <c r="P724" s="99"/>
      <c r="Q724" s="99"/>
      <c r="R724" s="99"/>
      <c r="S724" s="99"/>
      <c r="T724" s="99"/>
      <c r="U724" s="99"/>
      <c r="V724" s="99"/>
      <c r="W724" s="99"/>
      <c r="X724" s="99"/>
      <c r="Y724" s="99"/>
      <c r="Z724" s="99"/>
    </row>
    <row r="725" spans="1:26" ht="12" customHeight="1" x14ac:dyDescent="0.25">
      <c r="A725" s="99"/>
      <c r="B725" s="99"/>
      <c r="C725" s="99"/>
      <c r="D725" s="99"/>
      <c r="E725" s="99"/>
      <c r="F725" s="99"/>
      <c r="G725" s="99"/>
      <c r="H725" s="99"/>
      <c r="I725" s="99"/>
      <c r="J725" s="99"/>
      <c r="K725" s="99"/>
      <c r="L725" s="99"/>
      <c r="M725" s="99"/>
      <c r="N725" s="99"/>
      <c r="O725" s="99"/>
      <c r="P725" s="99"/>
      <c r="Q725" s="99"/>
      <c r="R725" s="99"/>
      <c r="S725" s="99"/>
      <c r="T725" s="99"/>
      <c r="U725" s="99"/>
      <c r="V725" s="99"/>
      <c r="W725" s="99"/>
      <c r="X725" s="99"/>
      <c r="Y725" s="99"/>
      <c r="Z725" s="99"/>
    </row>
    <row r="726" spans="1:26" ht="12" customHeight="1" x14ac:dyDescent="0.25">
      <c r="A726" s="99"/>
      <c r="B726" s="99"/>
      <c r="C726" s="99"/>
      <c r="D726" s="99"/>
      <c r="E726" s="99"/>
      <c r="F726" s="99"/>
      <c r="G726" s="99"/>
      <c r="H726" s="99"/>
      <c r="I726" s="99"/>
      <c r="J726" s="99"/>
      <c r="K726" s="99"/>
      <c r="L726" s="99"/>
      <c r="M726" s="99"/>
      <c r="N726" s="99"/>
      <c r="O726" s="99"/>
      <c r="P726" s="99"/>
      <c r="Q726" s="99"/>
      <c r="R726" s="99"/>
      <c r="S726" s="99"/>
      <c r="T726" s="99"/>
      <c r="U726" s="99"/>
      <c r="V726" s="99"/>
      <c r="W726" s="99"/>
      <c r="X726" s="99"/>
      <c r="Y726" s="99"/>
      <c r="Z726" s="99"/>
    </row>
    <row r="727" spans="1:26" ht="12" customHeight="1" x14ac:dyDescent="0.25">
      <c r="A727" s="99"/>
      <c r="B727" s="99"/>
      <c r="C727" s="99"/>
      <c r="D727" s="99"/>
      <c r="E727" s="99"/>
      <c r="F727" s="99"/>
      <c r="G727" s="99"/>
      <c r="H727" s="99"/>
      <c r="I727" s="99"/>
      <c r="J727" s="99"/>
      <c r="K727" s="99"/>
      <c r="L727" s="99"/>
      <c r="M727" s="99"/>
      <c r="N727" s="99"/>
      <c r="O727" s="99"/>
      <c r="P727" s="99"/>
      <c r="Q727" s="99"/>
      <c r="R727" s="99"/>
      <c r="S727" s="99"/>
      <c r="T727" s="99"/>
      <c r="U727" s="99"/>
      <c r="V727" s="99"/>
      <c r="W727" s="99"/>
      <c r="X727" s="99"/>
      <c r="Y727" s="99"/>
      <c r="Z727" s="99"/>
    </row>
    <row r="728" spans="1:26" ht="12" customHeight="1" x14ac:dyDescent="0.25">
      <c r="A728" s="99"/>
      <c r="B728" s="99"/>
      <c r="C728" s="99"/>
      <c r="D728" s="99"/>
      <c r="E728" s="99"/>
      <c r="F728" s="99"/>
      <c r="G728" s="99"/>
      <c r="H728" s="99"/>
      <c r="I728" s="99"/>
      <c r="J728" s="99"/>
      <c r="K728" s="99"/>
      <c r="L728" s="99"/>
      <c r="M728" s="99"/>
      <c r="N728" s="99"/>
      <c r="O728" s="99"/>
      <c r="P728" s="99"/>
      <c r="Q728" s="99"/>
      <c r="R728" s="99"/>
      <c r="S728" s="99"/>
      <c r="T728" s="99"/>
      <c r="U728" s="99"/>
      <c r="V728" s="99"/>
      <c r="W728" s="99"/>
      <c r="X728" s="99"/>
      <c r="Y728" s="99"/>
      <c r="Z728" s="99"/>
    </row>
    <row r="729" spans="1:26" ht="12" customHeight="1" x14ac:dyDescent="0.25">
      <c r="A729" s="99"/>
      <c r="B729" s="99"/>
      <c r="C729" s="99"/>
      <c r="D729" s="99"/>
      <c r="E729" s="99"/>
      <c r="F729" s="99"/>
      <c r="G729" s="99"/>
      <c r="H729" s="99"/>
      <c r="I729" s="99"/>
      <c r="J729" s="99"/>
      <c r="K729" s="99"/>
      <c r="L729" s="99"/>
      <c r="M729" s="99"/>
      <c r="N729" s="99"/>
      <c r="O729" s="99"/>
      <c r="P729" s="99"/>
      <c r="Q729" s="99"/>
      <c r="R729" s="99"/>
      <c r="S729" s="99"/>
      <c r="T729" s="99"/>
      <c r="U729" s="99"/>
      <c r="V729" s="99"/>
      <c r="W729" s="99"/>
      <c r="X729" s="99"/>
      <c r="Y729" s="99"/>
      <c r="Z729" s="99"/>
    </row>
    <row r="730" spans="1:26" ht="12" customHeight="1" x14ac:dyDescent="0.25">
      <c r="A730" s="99"/>
      <c r="B730" s="99"/>
      <c r="C730" s="99"/>
      <c r="D730" s="99"/>
      <c r="E730" s="99"/>
      <c r="F730" s="99"/>
      <c r="G730" s="99"/>
      <c r="H730" s="99"/>
      <c r="I730" s="99"/>
      <c r="J730" s="99"/>
      <c r="K730" s="99"/>
      <c r="L730" s="99"/>
      <c r="M730" s="99"/>
      <c r="N730" s="99"/>
      <c r="O730" s="99"/>
      <c r="P730" s="99"/>
      <c r="Q730" s="99"/>
      <c r="R730" s="99"/>
      <c r="S730" s="99"/>
      <c r="T730" s="99"/>
      <c r="U730" s="99"/>
      <c r="V730" s="99"/>
      <c r="W730" s="99"/>
      <c r="X730" s="99"/>
      <c r="Y730" s="99"/>
      <c r="Z730" s="99"/>
    </row>
    <row r="731" spans="1:26" ht="12" customHeight="1" x14ac:dyDescent="0.25">
      <c r="A731" s="99"/>
      <c r="B731" s="99"/>
      <c r="C731" s="99"/>
      <c r="D731" s="99"/>
      <c r="E731" s="99"/>
      <c r="F731" s="99"/>
      <c r="G731" s="99"/>
      <c r="H731" s="99"/>
      <c r="I731" s="99"/>
      <c r="J731" s="99"/>
      <c r="K731" s="99"/>
      <c r="L731" s="99"/>
      <c r="M731" s="99"/>
      <c r="N731" s="99"/>
      <c r="O731" s="99"/>
      <c r="P731" s="99"/>
      <c r="Q731" s="99"/>
      <c r="R731" s="99"/>
      <c r="S731" s="99"/>
      <c r="T731" s="99"/>
      <c r="U731" s="99"/>
      <c r="V731" s="99"/>
      <c r="W731" s="99"/>
      <c r="X731" s="99"/>
      <c r="Y731" s="99"/>
      <c r="Z731" s="99"/>
    </row>
    <row r="732" spans="1:26" ht="12" customHeight="1" x14ac:dyDescent="0.25">
      <c r="A732" s="99"/>
      <c r="B732" s="99"/>
      <c r="C732" s="99"/>
      <c r="D732" s="99"/>
      <c r="E732" s="99"/>
      <c r="F732" s="99"/>
      <c r="G732" s="99"/>
      <c r="H732" s="99"/>
      <c r="I732" s="99"/>
      <c r="J732" s="99"/>
      <c r="K732" s="99"/>
      <c r="L732" s="99"/>
      <c r="M732" s="99"/>
      <c r="N732" s="99"/>
      <c r="O732" s="99"/>
      <c r="P732" s="99"/>
      <c r="Q732" s="99"/>
      <c r="R732" s="99"/>
      <c r="S732" s="99"/>
      <c r="T732" s="99"/>
      <c r="U732" s="99"/>
      <c r="V732" s="99"/>
      <c r="W732" s="99"/>
      <c r="X732" s="99"/>
      <c r="Y732" s="99"/>
      <c r="Z732" s="99"/>
    </row>
    <row r="733" spans="1:26" ht="12" customHeight="1" x14ac:dyDescent="0.25">
      <c r="A733" s="99"/>
      <c r="B733" s="99"/>
      <c r="C733" s="99"/>
      <c r="D733" s="99"/>
      <c r="E733" s="99"/>
      <c r="F733" s="99"/>
      <c r="G733" s="99"/>
      <c r="H733" s="99"/>
      <c r="I733" s="99"/>
      <c r="J733" s="99"/>
      <c r="K733" s="99"/>
      <c r="L733" s="99"/>
      <c r="M733" s="99"/>
      <c r="N733" s="99"/>
      <c r="O733" s="99"/>
      <c r="P733" s="99"/>
      <c r="Q733" s="99"/>
      <c r="R733" s="99"/>
      <c r="S733" s="99"/>
      <c r="T733" s="99"/>
      <c r="U733" s="99"/>
      <c r="V733" s="99"/>
      <c r="W733" s="99"/>
      <c r="X733" s="99"/>
      <c r="Y733" s="99"/>
      <c r="Z733" s="99"/>
    </row>
    <row r="734" spans="1:26" ht="12" customHeight="1" x14ac:dyDescent="0.25">
      <c r="A734" s="99"/>
      <c r="B734" s="99"/>
      <c r="C734" s="99"/>
      <c r="D734" s="99"/>
      <c r="E734" s="99"/>
      <c r="F734" s="99"/>
      <c r="G734" s="99"/>
      <c r="H734" s="99"/>
      <c r="I734" s="99"/>
      <c r="J734" s="99"/>
      <c r="K734" s="99"/>
      <c r="L734" s="99"/>
      <c r="M734" s="99"/>
      <c r="N734" s="99"/>
      <c r="O734" s="99"/>
      <c r="P734" s="99"/>
      <c r="Q734" s="99"/>
      <c r="R734" s="99"/>
      <c r="S734" s="99"/>
      <c r="T734" s="99"/>
      <c r="U734" s="99"/>
      <c r="V734" s="99"/>
      <c r="W734" s="99"/>
      <c r="X734" s="99"/>
      <c r="Y734" s="99"/>
      <c r="Z734" s="99"/>
    </row>
    <row r="735" spans="1:26" ht="12" customHeight="1" x14ac:dyDescent="0.25">
      <c r="A735" s="99"/>
      <c r="B735" s="99"/>
      <c r="C735" s="99"/>
      <c r="D735" s="99"/>
      <c r="E735" s="99"/>
      <c r="F735" s="99"/>
      <c r="G735" s="99"/>
      <c r="H735" s="99"/>
      <c r="I735" s="99"/>
      <c r="J735" s="99"/>
      <c r="K735" s="99"/>
      <c r="L735" s="99"/>
      <c r="M735" s="99"/>
      <c r="N735" s="99"/>
      <c r="O735" s="99"/>
      <c r="P735" s="99"/>
      <c r="Q735" s="99"/>
      <c r="R735" s="99"/>
      <c r="S735" s="99"/>
      <c r="T735" s="99"/>
      <c r="U735" s="99"/>
      <c r="V735" s="99"/>
      <c r="W735" s="99"/>
      <c r="X735" s="99"/>
      <c r="Y735" s="99"/>
      <c r="Z735" s="99"/>
    </row>
    <row r="736" spans="1:26" ht="12" customHeight="1" x14ac:dyDescent="0.25">
      <c r="A736" s="99"/>
      <c r="B736" s="99"/>
      <c r="C736" s="99"/>
      <c r="D736" s="99"/>
      <c r="E736" s="99"/>
      <c r="F736" s="99"/>
      <c r="G736" s="99"/>
      <c r="H736" s="99"/>
      <c r="I736" s="99"/>
      <c r="J736" s="99"/>
      <c r="K736" s="99"/>
      <c r="L736" s="99"/>
      <c r="M736" s="99"/>
      <c r="N736" s="99"/>
      <c r="O736" s="99"/>
      <c r="P736" s="99"/>
      <c r="Q736" s="99"/>
      <c r="R736" s="99"/>
      <c r="S736" s="99"/>
      <c r="T736" s="99"/>
      <c r="U736" s="99"/>
      <c r="V736" s="99"/>
      <c r="W736" s="99"/>
      <c r="X736" s="99"/>
      <c r="Y736" s="99"/>
      <c r="Z736" s="99"/>
    </row>
    <row r="737" spans="1:26" ht="12" customHeight="1" x14ac:dyDescent="0.25">
      <c r="A737" s="99"/>
      <c r="B737" s="99"/>
      <c r="C737" s="99"/>
      <c r="D737" s="99"/>
      <c r="E737" s="99"/>
      <c r="F737" s="99"/>
      <c r="G737" s="99"/>
      <c r="H737" s="99"/>
      <c r="I737" s="99"/>
      <c r="J737" s="99"/>
      <c r="K737" s="99"/>
      <c r="L737" s="99"/>
      <c r="M737" s="99"/>
      <c r="N737" s="99"/>
      <c r="O737" s="99"/>
      <c r="P737" s="99"/>
      <c r="Q737" s="99"/>
      <c r="R737" s="99"/>
      <c r="S737" s="99"/>
      <c r="T737" s="99"/>
      <c r="U737" s="99"/>
      <c r="V737" s="99"/>
      <c r="W737" s="99"/>
      <c r="X737" s="99"/>
      <c r="Y737" s="99"/>
      <c r="Z737" s="99"/>
    </row>
    <row r="738" spans="1:26" ht="12" customHeight="1" x14ac:dyDescent="0.25">
      <c r="A738" s="99"/>
      <c r="B738" s="99"/>
      <c r="C738" s="99"/>
      <c r="D738" s="99"/>
      <c r="E738" s="99"/>
      <c r="F738" s="99"/>
      <c r="G738" s="99"/>
      <c r="H738" s="99"/>
      <c r="I738" s="99"/>
      <c r="J738" s="99"/>
      <c r="K738" s="99"/>
      <c r="L738" s="99"/>
      <c r="M738" s="99"/>
      <c r="N738" s="99"/>
      <c r="O738" s="99"/>
      <c r="P738" s="99"/>
      <c r="Q738" s="99"/>
      <c r="R738" s="99"/>
      <c r="S738" s="99"/>
      <c r="T738" s="99"/>
      <c r="U738" s="99"/>
      <c r="V738" s="99"/>
      <c r="W738" s="99"/>
      <c r="X738" s="99"/>
      <c r="Y738" s="99"/>
      <c r="Z738" s="99"/>
    </row>
    <row r="739" spans="1:26" ht="12" customHeight="1" x14ac:dyDescent="0.25">
      <c r="A739" s="99"/>
      <c r="B739" s="99"/>
      <c r="C739" s="99"/>
      <c r="D739" s="99"/>
      <c r="E739" s="99"/>
      <c r="F739" s="99"/>
      <c r="G739" s="99"/>
      <c r="H739" s="99"/>
      <c r="I739" s="99"/>
      <c r="J739" s="99"/>
      <c r="K739" s="99"/>
      <c r="L739" s="99"/>
      <c r="M739" s="99"/>
      <c r="N739" s="99"/>
      <c r="O739" s="99"/>
      <c r="P739" s="99"/>
      <c r="Q739" s="99"/>
      <c r="R739" s="99"/>
      <c r="S739" s="99"/>
      <c r="T739" s="99"/>
      <c r="U739" s="99"/>
      <c r="V739" s="99"/>
      <c r="W739" s="99"/>
      <c r="X739" s="99"/>
      <c r="Y739" s="99"/>
      <c r="Z739" s="99"/>
    </row>
    <row r="740" spans="1:26" ht="12" customHeight="1" x14ac:dyDescent="0.25">
      <c r="A740" s="99"/>
      <c r="B740" s="99"/>
      <c r="C740" s="99"/>
      <c r="D740" s="99"/>
      <c r="E740" s="99"/>
      <c r="F740" s="99"/>
      <c r="G740" s="99"/>
      <c r="H740" s="99"/>
      <c r="I740" s="99"/>
      <c r="J740" s="99"/>
      <c r="K740" s="99"/>
      <c r="L740" s="99"/>
      <c r="M740" s="99"/>
      <c r="N740" s="99"/>
      <c r="O740" s="99"/>
      <c r="P740" s="99"/>
      <c r="Q740" s="99"/>
      <c r="R740" s="99"/>
      <c r="S740" s="99"/>
      <c r="T740" s="99"/>
      <c r="U740" s="99"/>
      <c r="V740" s="99"/>
      <c r="W740" s="99"/>
      <c r="X740" s="99"/>
      <c r="Y740" s="99"/>
      <c r="Z740" s="99"/>
    </row>
    <row r="741" spans="1:26" ht="12" customHeight="1" x14ac:dyDescent="0.25">
      <c r="A741" s="99"/>
      <c r="B741" s="99"/>
      <c r="C741" s="99"/>
      <c r="D741" s="99"/>
      <c r="E741" s="99"/>
      <c r="F741" s="99"/>
      <c r="G741" s="99"/>
      <c r="H741" s="99"/>
      <c r="I741" s="99"/>
      <c r="J741" s="99"/>
      <c r="K741" s="99"/>
      <c r="L741" s="99"/>
      <c r="M741" s="99"/>
      <c r="N741" s="99"/>
      <c r="O741" s="99"/>
      <c r="P741" s="99"/>
      <c r="Q741" s="99"/>
      <c r="R741" s="99"/>
      <c r="S741" s="99"/>
      <c r="T741" s="99"/>
      <c r="U741" s="99"/>
      <c r="V741" s="99"/>
      <c r="W741" s="99"/>
      <c r="X741" s="99"/>
      <c r="Y741" s="99"/>
      <c r="Z741" s="99"/>
    </row>
    <row r="742" spans="1:26" ht="12" customHeight="1" x14ac:dyDescent="0.25">
      <c r="A742" s="99"/>
      <c r="B742" s="99"/>
      <c r="C742" s="99"/>
      <c r="D742" s="99"/>
      <c r="E742" s="99"/>
      <c r="F742" s="99"/>
      <c r="G742" s="99"/>
      <c r="H742" s="99"/>
      <c r="I742" s="99"/>
      <c r="J742" s="99"/>
      <c r="K742" s="99"/>
      <c r="L742" s="99"/>
      <c r="M742" s="99"/>
      <c r="N742" s="99"/>
      <c r="O742" s="99"/>
      <c r="P742" s="99"/>
      <c r="Q742" s="99"/>
      <c r="R742" s="99"/>
      <c r="S742" s="99"/>
      <c r="T742" s="99"/>
      <c r="U742" s="99"/>
      <c r="V742" s="99"/>
      <c r="W742" s="99"/>
      <c r="X742" s="99"/>
      <c r="Y742" s="99"/>
      <c r="Z742" s="99"/>
    </row>
    <row r="743" spans="1:26" ht="12" customHeight="1" x14ac:dyDescent="0.25">
      <c r="A743" s="99"/>
      <c r="B743" s="99"/>
      <c r="C743" s="99"/>
      <c r="D743" s="99"/>
      <c r="E743" s="99"/>
      <c r="F743" s="99"/>
      <c r="G743" s="99"/>
      <c r="H743" s="99"/>
      <c r="I743" s="99"/>
      <c r="J743" s="99"/>
      <c r="K743" s="99"/>
      <c r="L743" s="99"/>
      <c r="M743" s="99"/>
      <c r="N743" s="99"/>
      <c r="O743" s="99"/>
      <c r="P743" s="99"/>
      <c r="Q743" s="99"/>
      <c r="R743" s="99"/>
      <c r="S743" s="99"/>
      <c r="T743" s="99"/>
      <c r="U743" s="99"/>
      <c r="V743" s="99"/>
      <c r="W743" s="99"/>
      <c r="X743" s="99"/>
      <c r="Y743" s="99"/>
      <c r="Z743" s="99"/>
    </row>
    <row r="744" spans="1:26" ht="12" customHeight="1" x14ac:dyDescent="0.25">
      <c r="A744" s="99"/>
      <c r="B744" s="99"/>
      <c r="C744" s="99"/>
      <c r="D744" s="99"/>
      <c r="E744" s="99"/>
      <c r="F744" s="99"/>
      <c r="G744" s="99"/>
      <c r="H744" s="99"/>
      <c r="I744" s="99"/>
      <c r="J744" s="99"/>
      <c r="K744" s="99"/>
      <c r="L744" s="99"/>
      <c r="M744" s="99"/>
      <c r="N744" s="99"/>
      <c r="O744" s="99"/>
      <c r="P744" s="99"/>
      <c r="Q744" s="99"/>
      <c r="R744" s="99"/>
      <c r="S744" s="99"/>
      <c r="T744" s="99"/>
      <c r="U744" s="99"/>
      <c r="V744" s="99"/>
      <c r="W744" s="99"/>
      <c r="X744" s="99"/>
      <c r="Y744" s="99"/>
      <c r="Z744" s="99"/>
    </row>
    <row r="745" spans="1:26" ht="12" customHeight="1" x14ac:dyDescent="0.25">
      <c r="A745" s="99"/>
      <c r="B745" s="99"/>
      <c r="C745" s="99"/>
      <c r="D745" s="99"/>
      <c r="E745" s="99"/>
      <c r="F745" s="99"/>
      <c r="G745" s="99"/>
      <c r="H745" s="99"/>
      <c r="I745" s="99"/>
      <c r="J745" s="99"/>
      <c r="K745" s="99"/>
      <c r="L745" s="99"/>
      <c r="M745" s="99"/>
      <c r="N745" s="99"/>
      <c r="O745" s="99"/>
      <c r="P745" s="99"/>
      <c r="Q745" s="99"/>
      <c r="R745" s="99"/>
      <c r="S745" s="99"/>
      <c r="T745" s="99"/>
      <c r="U745" s="99"/>
      <c r="V745" s="99"/>
      <c r="W745" s="99"/>
      <c r="X745" s="99"/>
      <c r="Y745" s="99"/>
      <c r="Z745" s="99"/>
    </row>
    <row r="746" spans="1:26" ht="12" customHeight="1" x14ac:dyDescent="0.25">
      <c r="A746" s="99"/>
      <c r="B746" s="99"/>
      <c r="C746" s="99"/>
      <c r="D746" s="99"/>
      <c r="E746" s="99"/>
      <c r="F746" s="99"/>
      <c r="G746" s="99"/>
      <c r="H746" s="99"/>
      <c r="I746" s="99"/>
      <c r="J746" s="99"/>
      <c r="K746" s="99"/>
      <c r="L746" s="99"/>
      <c r="M746" s="99"/>
      <c r="N746" s="99"/>
      <c r="O746" s="99"/>
      <c r="P746" s="99"/>
      <c r="Q746" s="99"/>
      <c r="R746" s="99"/>
      <c r="S746" s="99"/>
      <c r="T746" s="99"/>
      <c r="U746" s="99"/>
      <c r="V746" s="99"/>
      <c r="W746" s="99"/>
      <c r="X746" s="99"/>
      <c r="Y746" s="99"/>
      <c r="Z746" s="99"/>
    </row>
    <row r="747" spans="1:26" ht="12" customHeight="1" x14ac:dyDescent="0.25">
      <c r="A747" s="99"/>
      <c r="B747" s="99"/>
      <c r="C747" s="99"/>
      <c r="D747" s="99"/>
      <c r="E747" s="99"/>
      <c r="F747" s="99"/>
      <c r="G747" s="99"/>
      <c r="H747" s="99"/>
      <c r="I747" s="99"/>
      <c r="J747" s="99"/>
      <c r="K747" s="99"/>
      <c r="L747" s="99"/>
      <c r="M747" s="99"/>
      <c r="N747" s="99"/>
      <c r="O747" s="99"/>
      <c r="P747" s="99"/>
      <c r="Q747" s="99"/>
      <c r="R747" s="99"/>
      <c r="S747" s="99"/>
      <c r="T747" s="99"/>
      <c r="U747" s="99"/>
      <c r="V747" s="99"/>
      <c r="W747" s="99"/>
      <c r="X747" s="99"/>
      <c r="Y747" s="99"/>
      <c r="Z747" s="99"/>
    </row>
    <row r="748" spans="1:26" ht="12" customHeight="1" x14ac:dyDescent="0.25">
      <c r="A748" s="99"/>
      <c r="B748" s="99"/>
      <c r="C748" s="99"/>
      <c r="D748" s="99"/>
      <c r="E748" s="99"/>
      <c r="F748" s="99"/>
      <c r="G748" s="99"/>
      <c r="H748" s="99"/>
      <c r="I748" s="99"/>
      <c r="J748" s="99"/>
      <c r="K748" s="99"/>
      <c r="L748" s="99"/>
      <c r="M748" s="99"/>
      <c r="N748" s="99"/>
      <c r="O748" s="99"/>
      <c r="P748" s="99"/>
      <c r="Q748" s="99"/>
      <c r="R748" s="99"/>
      <c r="S748" s="99"/>
      <c r="T748" s="99"/>
      <c r="U748" s="99"/>
      <c r="V748" s="99"/>
      <c r="W748" s="99"/>
      <c r="X748" s="99"/>
      <c r="Y748" s="99"/>
      <c r="Z748" s="99"/>
    </row>
    <row r="749" spans="1:26" ht="12" customHeight="1" x14ac:dyDescent="0.25">
      <c r="A749" s="99"/>
      <c r="B749" s="99"/>
      <c r="C749" s="99"/>
      <c r="D749" s="99"/>
      <c r="E749" s="99"/>
      <c r="F749" s="99"/>
      <c r="G749" s="99"/>
      <c r="H749" s="99"/>
      <c r="I749" s="99"/>
      <c r="J749" s="99"/>
      <c r="K749" s="99"/>
      <c r="L749" s="99"/>
      <c r="M749" s="99"/>
      <c r="N749" s="99"/>
      <c r="O749" s="99"/>
      <c r="P749" s="99"/>
      <c r="Q749" s="99"/>
      <c r="R749" s="99"/>
      <c r="S749" s="99"/>
      <c r="T749" s="99"/>
      <c r="U749" s="99"/>
      <c r="V749" s="99"/>
      <c r="W749" s="99"/>
      <c r="X749" s="99"/>
      <c r="Y749" s="99"/>
      <c r="Z749" s="99"/>
    </row>
    <row r="750" spans="1:26" ht="12" customHeight="1" x14ac:dyDescent="0.25">
      <c r="A750" s="99"/>
      <c r="B750" s="99"/>
      <c r="C750" s="99"/>
      <c r="D750" s="99"/>
      <c r="E750" s="99"/>
      <c r="F750" s="99"/>
      <c r="G750" s="99"/>
      <c r="H750" s="99"/>
      <c r="I750" s="99"/>
      <c r="J750" s="99"/>
      <c r="K750" s="99"/>
      <c r="L750" s="99"/>
      <c r="M750" s="99"/>
      <c r="N750" s="99"/>
      <c r="O750" s="99"/>
      <c r="P750" s="99"/>
      <c r="Q750" s="99"/>
      <c r="R750" s="99"/>
      <c r="S750" s="99"/>
      <c r="T750" s="99"/>
      <c r="U750" s="99"/>
      <c r="V750" s="99"/>
      <c r="W750" s="99"/>
      <c r="X750" s="99"/>
      <c r="Y750" s="99"/>
      <c r="Z750" s="99"/>
    </row>
    <row r="751" spans="1:26" ht="12" customHeight="1" x14ac:dyDescent="0.25">
      <c r="A751" s="99"/>
      <c r="B751" s="99"/>
      <c r="C751" s="99"/>
      <c r="D751" s="99"/>
      <c r="E751" s="99"/>
      <c r="F751" s="99"/>
      <c r="G751" s="99"/>
      <c r="H751" s="99"/>
      <c r="I751" s="99"/>
      <c r="J751" s="99"/>
      <c r="K751" s="99"/>
      <c r="L751" s="99"/>
      <c r="M751" s="99"/>
      <c r="N751" s="99"/>
      <c r="O751" s="99"/>
      <c r="P751" s="99"/>
      <c r="Q751" s="99"/>
      <c r="R751" s="99"/>
      <c r="S751" s="99"/>
      <c r="T751" s="99"/>
      <c r="U751" s="99"/>
      <c r="V751" s="99"/>
      <c r="W751" s="99"/>
      <c r="X751" s="99"/>
      <c r="Y751" s="99"/>
      <c r="Z751" s="99"/>
    </row>
    <row r="752" spans="1:26" ht="12" customHeight="1" x14ac:dyDescent="0.25">
      <c r="A752" s="99"/>
      <c r="B752" s="99"/>
      <c r="C752" s="99"/>
      <c r="D752" s="99"/>
      <c r="E752" s="99"/>
      <c r="F752" s="99"/>
      <c r="G752" s="99"/>
      <c r="H752" s="99"/>
      <c r="I752" s="99"/>
      <c r="J752" s="99"/>
      <c r="K752" s="99"/>
      <c r="L752" s="99"/>
      <c r="M752" s="99"/>
      <c r="N752" s="99"/>
      <c r="O752" s="99"/>
      <c r="P752" s="99"/>
      <c r="Q752" s="99"/>
      <c r="R752" s="99"/>
      <c r="S752" s="99"/>
      <c r="T752" s="99"/>
      <c r="U752" s="99"/>
      <c r="V752" s="99"/>
      <c r="W752" s="99"/>
      <c r="X752" s="99"/>
      <c r="Y752" s="99"/>
      <c r="Z752" s="99"/>
    </row>
    <row r="753" spans="1:26" ht="12" customHeight="1" x14ac:dyDescent="0.25">
      <c r="A753" s="99"/>
      <c r="B753" s="99"/>
      <c r="C753" s="99"/>
      <c r="D753" s="99"/>
      <c r="E753" s="99"/>
      <c r="F753" s="99"/>
      <c r="G753" s="99"/>
      <c r="H753" s="99"/>
      <c r="I753" s="99"/>
      <c r="J753" s="99"/>
      <c r="K753" s="99"/>
      <c r="L753" s="99"/>
      <c r="M753" s="99"/>
      <c r="N753" s="99"/>
      <c r="O753" s="99"/>
      <c r="P753" s="99"/>
      <c r="Q753" s="99"/>
      <c r="R753" s="99"/>
      <c r="S753" s="99"/>
      <c r="T753" s="99"/>
      <c r="U753" s="99"/>
      <c r="V753" s="99"/>
      <c r="W753" s="99"/>
      <c r="X753" s="99"/>
      <c r="Y753" s="99"/>
      <c r="Z753" s="99"/>
    </row>
    <row r="754" spans="1:26" ht="12" customHeight="1" x14ac:dyDescent="0.25">
      <c r="A754" s="99"/>
      <c r="B754" s="99"/>
      <c r="C754" s="99"/>
      <c r="D754" s="99"/>
      <c r="E754" s="99"/>
      <c r="F754" s="99"/>
      <c r="G754" s="99"/>
      <c r="H754" s="99"/>
      <c r="I754" s="99"/>
      <c r="J754" s="99"/>
      <c r="K754" s="99"/>
      <c r="L754" s="99"/>
      <c r="M754" s="99"/>
      <c r="N754" s="99"/>
      <c r="O754" s="99"/>
      <c r="P754" s="99"/>
      <c r="Q754" s="99"/>
      <c r="R754" s="99"/>
      <c r="S754" s="99"/>
      <c r="T754" s="99"/>
      <c r="U754" s="99"/>
      <c r="V754" s="99"/>
      <c r="W754" s="99"/>
      <c r="X754" s="99"/>
      <c r="Y754" s="99"/>
      <c r="Z754" s="99"/>
    </row>
    <row r="755" spans="1:26" ht="12" customHeight="1" x14ac:dyDescent="0.25">
      <c r="A755" s="99"/>
      <c r="B755" s="99"/>
      <c r="C755" s="99"/>
      <c r="D755" s="99"/>
      <c r="E755" s="99"/>
      <c r="F755" s="99"/>
      <c r="G755" s="99"/>
      <c r="H755" s="99"/>
      <c r="I755" s="99"/>
      <c r="J755" s="99"/>
      <c r="K755" s="99"/>
      <c r="L755" s="99"/>
      <c r="M755" s="99"/>
      <c r="N755" s="99"/>
      <c r="O755" s="99"/>
      <c r="P755" s="99"/>
      <c r="Q755" s="99"/>
      <c r="R755" s="99"/>
      <c r="S755" s="99"/>
      <c r="T755" s="99"/>
      <c r="U755" s="99"/>
      <c r="V755" s="99"/>
      <c r="W755" s="99"/>
      <c r="X755" s="99"/>
      <c r="Y755" s="99"/>
      <c r="Z755" s="99"/>
    </row>
    <row r="756" spans="1:26" ht="12" customHeight="1" x14ac:dyDescent="0.25">
      <c r="A756" s="99"/>
      <c r="B756" s="99"/>
      <c r="C756" s="99"/>
      <c r="D756" s="99"/>
      <c r="E756" s="99"/>
      <c r="F756" s="99"/>
      <c r="G756" s="99"/>
      <c r="H756" s="99"/>
      <c r="I756" s="99"/>
      <c r="J756" s="99"/>
      <c r="K756" s="99"/>
      <c r="L756" s="99"/>
      <c r="M756" s="99"/>
      <c r="N756" s="99"/>
      <c r="O756" s="99"/>
      <c r="P756" s="99"/>
      <c r="Q756" s="99"/>
      <c r="R756" s="99"/>
      <c r="S756" s="99"/>
      <c r="T756" s="99"/>
      <c r="U756" s="99"/>
      <c r="V756" s="99"/>
      <c r="W756" s="99"/>
      <c r="X756" s="99"/>
      <c r="Y756" s="99"/>
      <c r="Z756" s="99"/>
    </row>
    <row r="757" spans="1:26" ht="12" customHeight="1" x14ac:dyDescent="0.25">
      <c r="A757" s="99"/>
      <c r="B757" s="99"/>
      <c r="C757" s="99"/>
      <c r="D757" s="99"/>
      <c r="E757" s="99"/>
      <c r="F757" s="99"/>
      <c r="G757" s="99"/>
      <c r="H757" s="99"/>
      <c r="I757" s="99"/>
      <c r="J757" s="99"/>
      <c r="K757" s="99"/>
      <c r="L757" s="99"/>
      <c r="M757" s="99"/>
      <c r="N757" s="99"/>
      <c r="O757" s="99"/>
      <c r="P757" s="99"/>
      <c r="Q757" s="99"/>
      <c r="R757" s="99"/>
      <c r="S757" s="99"/>
      <c r="T757" s="99"/>
      <c r="U757" s="99"/>
      <c r="V757" s="99"/>
      <c r="W757" s="99"/>
      <c r="X757" s="99"/>
      <c r="Y757" s="99"/>
      <c r="Z757" s="99"/>
    </row>
    <row r="758" spans="1:26" ht="12" customHeight="1" x14ac:dyDescent="0.25">
      <c r="A758" s="99"/>
      <c r="B758" s="99"/>
      <c r="C758" s="99"/>
      <c r="D758" s="99"/>
      <c r="E758" s="99"/>
      <c r="F758" s="99"/>
      <c r="G758" s="99"/>
      <c r="H758" s="99"/>
      <c r="I758" s="99"/>
      <c r="J758" s="99"/>
      <c r="K758" s="99"/>
      <c r="L758" s="99"/>
      <c r="M758" s="99"/>
      <c r="N758" s="99"/>
      <c r="O758" s="99"/>
      <c r="P758" s="99"/>
      <c r="Q758" s="99"/>
      <c r="R758" s="99"/>
      <c r="S758" s="99"/>
      <c r="T758" s="99"/>
      <c r="U758" s="99"/>
      <c r="V758" s="99"/>
      <c r="W758" s="99"/>
      <c r="X758" s="99"/>
      <c r="Y758" s="99"/>
      <c r="Z758" s="99"/>
    </row>
    <row r="759" spans="1:26" ht="12" customHeight="1" x14ac:dyDescent="0.25">
      <c r="A759" s="99"/>
      <c r="B759" s="99"/>
      <c r="C759" s="99"/>
      <c r="D759" s="99"/>
      <c r="E759" s="99"/>
      <c r="F759" s="99"/>
      <c r="G759" s="99"/>
      <c r="H759" s="99"/>
      <c r="I759" s="99"/>
      <c r="J759" s="99"/>
      <c r="K759" s="99"/>
      <c r="L759" s="99"/>
      <c r="M759" s="99"/>
      <c r="N759" s="99"/>
      <c r="O759" s="99"/>
      <c r="P759" s="99"/>
      <c r="Q759" s="99"/>
      <c r="R759" s="99"/>
      <c r="S759" s="99"/>
      <c r="T759" s="99"/>
      <c r="U759" s="99"/>
      <c r="V759" s="99"/>
      <c r="W759" s="99"/>
      <c r="X759" s="99"/>
      <c r="Y759" s="99"/>
      <c r="Z759" s="99"/>
    </row>
    <row r="760" spans="1:26" ht="12" customHeight="1" x14ac:dyDescent="0.25">
      <c r="A760" s="99"/>
      <c r="B760" s="99"/>
      <c r="C760" s="99"/>
      <c r="D760" s="99"/>
      <c r="E760" s="99"/>
      <c r="F760" s="99"/>
      <c r="G760" s="99"/>
      <c r="H760" s="99"/>
      <c r="I760" s="99"/>
      <c r="J760" s="99"/>
      <c r="K760" s="99"/>
      <c r="L760" s="99"/>
      <c r="M760" s="99"/>
      <c r="N760" s="99"/>
      <c r="O760" s="99"/>
      <c r="P760" s="99"/>
      <c r="Q760" s="99"/>
      <c r="R760" s="99"/>
      <c r="S760" s="99"/>
      <c r="T760" s="99"/>
      <c r="U760" s="99"/>
      <c r="V760" s="99"/>
      <c r="W760" s="99"/>
      <c r="X760" s="99"/>
      <c r="Y760" s="99"/>
      <c r="Z760" s="99"/>
    </row>
    <row r="761" spans="1:26" ht="12" customHeight="1" x14ac:dyDescent="0.25">
      <c r="A761" s="99"/>
      <c r="B761" s="99"/>
      <c r="C761" s="99"/>
      <c r="D761" s="99"/>
      <c r="E761" s="99"/>
      <c r="F761" s="99"/>
      <c r="G761" s="99"/>
      <c r="H761" s="99"/>
      <c r="I761" s="99"/>
      <c r="J761" s="99"/>
      <c r="K761" s="99"/>
      <c r="L761" s="99"/>
      <c r="M761" s="99"/>
      <c r="N761" s="99"/>
      <c r="O761" s="99"/>
      <c r="P761" s="99"/>
      <c r="Q761" s="99"/>
      <c r="R761" s="99"/>
      <c r="S761" s="99"/>
      <c r="T761" s="99"/>
      <c r="U761" s="99"/>
      <c r="V761" s="99"/>
      <c r="W761" s="99"/>
      <c r="X761" s="99"/>
      <c r="Y761" s="99"/>
      <c r="Z761" s="99"/>
    </row>
    <row r="762" spans="1:26" ht="12" customHeight="1" x14ac:dyDescent="0.25">
      <c r="A762" s="99"/>
      <c r="B762" s="99"/>
      <c r="C762" s="99"/>
      <c r="D762" s="99"/>
      <c r="E762" s="99"/>
      <c r="F762" s="99"/>
      <c r="G762" s="99"/>
      <c r="H762" s="99"/>
      <c r="I762" s="99"/>
      <c r="J762" s="99"/>
      <c r="K762" s="99"/>
      <c r="L762" s="99"/>
      <c r="M762" s="99"/>
      <c r="N762" s="99"/>
      <c r="O762" s="99"/>
      <c r="P762" s="99"/>
      <c r="Q762" s="99"/>
      <c r="R762" s="99"/>
      <c r="S762" s="99"/>
      <c r="T762" s="99"/>
      <c r="U762" s="99"/>
      <c r="V762" s="99"/>
      <c r="W762" s="99"/>
      <c r="X762" s="99"/>
      <c r="Y762" s="99"/>
      <c r="Z762" s="99"/>
    </row>
    <row r="763" spans="1:26" ht="12" customHeight="1" x14ac:dyDescent="0.25">
      <c r="A763" s="99"/>
      <c r="B763" s="99"/>
      <c r="C763" s="99"/>
      <c r="D763" s="99"/>
      <c r="E763" s="99"/>
      <c r="F763" s="99"/>
      <c r="G763" s="99"/>
      <c r="H763" s="99"/>
      <c r="I763" s="99"/>
      <c r="J763" s="99"/>
      <c r="K763" s="99"/>
      <c r="L763" s="99"/>
      <c r="M763" s="99"/>
      <c r="N763" s="99"/>
      <c r="O763" s="99"/>
      <c r="P763" s="99"/>
      <c r="Q763" s="99"/>
      <c r="R763" s="99"/>
      <c r="S763" s="99"/>
      <c r="T763" s="99"/>
      <c r="U763" s="99"/>
      <c r="V763" s="99"/>
      <c r="W763" s="99"/>
      <c r="X763" s="99"/>
      <c r="Y763" s="99"/>
      <c r="Z763" s="99"/>
    </row>
    <row r="764" spans="1:26" ht="12" customHeight="1" x14ac:dyDescent="0.25">
      <c r="A764" s="99"/>
      <c r="B764" s="99"/>
      <c r="C764" s="99"/>
      <c r="D764" s="99"/>
      <c r="E764" s="99"/>
      <c r="F764" s="99"/>
      <c r="G764" s="99"/>
      <c r="H764" s="99"/>
      <c r="I764" s="99"/>
      <c r="J764" s="99"/>
      <c r="K764" s="99"/>
      <c r="L764" s="99"/>
      <c r="M764" s="99"/>
      <c r="N764" s="99"/>
      <c r="O764" s="99"/>
      <c r="P764" s="99"/>
      <c r="Q764" s="99"/>
      <c r="R764" s="99"/>
      <c r="S764" s="99"/>
      <c r="T764" s="99"/>
      <c r="U764" s="99"/>
      <c r="V764" s="99"/>
      <c r="W764" s="99"/>
      <c r="X764" s="99"/>
      <c r="Y764" s="99"/>
      <c r="Z764" s="99"/>
    </row>
    <row r="765" spans="1:26" ht="12" customHeight="1" x14ac:dyDescent="0.25">
      <c r="A765" s="99"/>
      <c r="B765" s="99"/>
      <c r="C765" s="99"/>
      <c r="D765" s="99"/>
      <c r="E765" s="99"/>
      <c r="F765" s="99"/>
      <c r="G765" s="99"/>
      <c r="H765" s="99"/>
      <c r="I765" s="99"/>
      <c r="J765" s="99"/>
      <c r="K765" s="99"/>
      <c r="L765" s="99"/>
      <c r="M765" s="99"/>
      <c r="N765" s="99"/>
      <c r="O765" s="99"/>
      <c r="P765" s="99"/>
      <c r="Q765" s="99"/>
      <c r="R765" s="99"/>
      <c r="S765" s="99"/>
      <c r="T765" s="99"/>
      <c r="U765" s="99"/>
      <c r="V765" s="99"/>
      <c r="W765" s="99"/>
      <c r="X765" s="99"/>
      <c r="Y765" s="99"/>
      <c r="Z765" s="99"/>
    </row>
    <row r="766" spans="1:26" ht="12" customHeight="1" x14ac:dyDescent="0.25">
      <c r="A766" s="99"/>
      <c r="B766" s="99"/>
      <c r="C766" s="99"/>
      <c r="D766" s="99"/>
      <c r="E766" s="99"/>
      <c r="F766" s="99"/>
      <c r="G766" s="99"/>
      <c r="H766" s="99"/>
      <c r="I766" s="99"/>
      <c r="J766" s="99"/>
      <c r="K766" s="99"/>
      <c r="L766" s="99"/>
      <c r="M766" s="99"/>
      <c r="N766" s="99"/>
      <c r="O766" s="99"/>
      <c r="P766" s="99"/>
      <c r="Q766" s="99"/>
      <c r="R766" s="99"/>
      <c r="S766" s="99"/>
      <c r="T766" s="99"/>
      <c r="U766" s="99"/>
      <c r="V766" s="99"/>
      <c r="W766" s="99"/>
      <c r="X766" s="99"/>
      <c r="Y766" s="99"/>
      <c r="Z766" s="99"/>
    </row>
    <row r="767" spans="1:26" ht="12" customHeight="1" x14ac:dyDescent="0.25">
      <c r="A767" s="99"/>
      <c r="B767" s="99"/>
      <c r="C767" s="99"/>
      <c r="D767" s="99"/>
      <c r="E767" s="99"/>
      <c r="F767" s="99"/>
      <c r="G767" s="99"/>
      <c r="H767" s="99"/>
      <c r="I767" s="99"/>
      <c r="J767" s="99"/>
      <c r="K767" s="99"/>
      <c r="L767" s="99"/>
      <c r="M767" s="99"/>
      <c r="N767" s="99"/>
      <c r="O767" s="99"/>
      <c r="P767" s="99"/>
      <c r="Q767" s="99"/>
      <c r="R767" s="99"/>
      <c r="S767" s="99"/>
      <c r="T767" s="99"/>
      <c r="U767" s="99"/>
      <c r="V767" s="99"/>
      <c r="W767" s="99"/>
      <c r="X767" s="99"/>
      <c r="Y767" s="99"/>
      <c r="Z767" s="99"/>
    </row>
    <row r="768" spans="1:26" ht="12" customHeight="1" x14ac:dyDescent="0.25">
      <c r="A768" s="99"/>
      <c r="B768" s="99"/>
      <c r="C768" s="99"/>
      <c r="D768" s="99"/>
      <c r="E768" s="99"/>
      <c r="F768" s="99"/>
      <c r="G768" s="99"/>
      <c r="H768" s="99"/>
      <c r="I768" s="99"/>
      <c r="J768" s="99"/>
      <c r="K768" s="99"/>
      <c r="L768" s="99"/>
      <c r="M768" s="99"/>
      <c r="N768" s="99"/>
      <c r="O768" s="99"/>
      <c r="P768" s="99"/>
      <c r="Q768" s="99"/>
      <c r="R768" s="99"/>
      <c r="S768" s="99"/>
      <c r="T768" s="99"/>
      <c r="U768" s="99"/>
      <c r="V768" s="99"/>
      <c r="W768" s="99"/>
      <c r="X768" s="99"/>
      <c r="Y768" s="99"/>
      <c r="Z768" s="99"/>
    </row>
    <row r="769" spans="1:26" ht="12" customHeight="1" x14ac:dyDescent="0.25">
      <c r="A769" s="99"/>
      <c r="B769" s="99"/>
      <c r="C769" s="99"/>
      <c r="D769" s="99"/>
      <c r="E769" s="99"/>
      <c r="F769" s="99"/>
      <c r="G769" s="99"/>
      <c r="H769" s="99"/>
      <c r="I769" s="99"/>
      <c r="J769" s="99"/>
      <c r="K769" s="99"/>
      <c r="L769" s="99"/>
      <c r="M769" s="99"/>
      <c r="N769" s="99"/>
      <c r="O769" s="99"/>
      <c r="P769" s="99"/>
      <c r="Q769" s="99"/>
      <c r="R769" s="99"/>
      <c r="S769" s="99"/>
      <c r="T769" s="99"/>
      <c r="U769" s="99"/>
      <c r="V769" s="99"/>
      <c r="W769" s="99"/>
      <c r="X769" s="99"/>
      <c r="Y769" s="99"/>
      <c r="Z769" s="99"/>
    </row>
    <row r="770" spans="1:26" ht="12" customHeight="1" x14ac:dyDescent="0.25">
      <c r="A770" s="99"/>
      <c r="B770" s="99"/>
      <c r="C770" s="99"/>
      <c r="D770" s="99"/>
      <c r="E770" s="99"/>
      <c r="F770" s="99"/>
      <c r="G770" s="99"/>
      <c r="H770" s="99"/>
      <c r="I770" s="99"/>
      <c r="J770" s="99"/>
      <c r="K770" s="99"/>
      <c r="L770" s="99"/>
      <c r="M770" s="99"/>
      <c r="N770" s="99"/>
      <c r="O770" s="99"/>
      <c r="P770" s="99"/>
      <c r="Q770" s="99"/>
      <c r="R770" s="99"/>
      <c r="S770" s="99"/>
      <c r="T770" s="99"/>
      <c r="U770" s="99"/>
      <c r="V770" s="99"/>
      <c r="W770" s="99"/>
      <c r="X770" s="99"/>
      <c r="Y770" s="99"/>
      <c r="Z770" s="99"/>
    </row>
    <row r="771" spans="1:26" ht="12" customHeight="1" x14ac:dyDescent="0.25">
      <c r="A771" s="99"/>
      <c r="B771" s="99"/>
      <c r="C771" s="99"/>
      <c r="D771" s="99"/>
      <c r="E771" s="99"/>
      <c r="F771" s="99"/>
      <c r="G771" s="99"/>
      <c r="H771" s="99"/>
      <c r="I771" s="99"/>
      <c r="J771" s="99"/>
      <c r="K771" s="99"/>
      <c r="L771" s="99"/>
      <c r="M771" s="99"/>
      <c r="N771" s="99"/>
      <c r="O771" s="99"/>
      <c r="P771" s="99"/>
      <c r="Q771" s="99"/>
      <c r="R771" s="99"/>
      <c r="S771" s="99"/>
      <c r="T771" s="99"/>
      <c r="U771" s="99"/>
      <c r="V771" s="99"/>
      <c r="W771" s="99"/>
      <c r="X771" s="99"/>
      <c r="Y771" s="99"/>
      <c r="Z771" s="99"/>
    </row>
    <row r="772" spans="1:26" ht="12" customHeight="1" x14ac:dyDescent="0.25">
      <c r="A772" s="99"/>
      <c r="B772" s="99"/>
      <c r="C772" s="99"/>
      <c r="D772" s="99"/>
      <c r="E772" s="99"/>
      <c r="F772" s="99"/>
      <c r="G772" s="99"/>
      <c r="H772" s="99"/>
      <c r="I772" s="99"/>
      <c r="J772" s="99"/>
      <c r="K772" s="99"/>
      <c r="L772" s="99"/>
      <c r="M772" s="99"/>
      <c r="N772" s="99"/>
      <c r="O772" s="99"/>
      <c r="P772" s="99"/>
      <c r="Q772" s="99"/>
      <c r="R772" s="99"/>
      <c r="S772" s="99"/>
      <c r="T772" s="99"/>
      <c r="U772" s="99"/>
      <c r="V772" s="99"/>
      <c r="W772" s="99"/>
      <c r="X772" s="99"/>
      <c r="Y772" s="99"/>
      <c r="Z772" s="99"/>
    </row>
    <row r="773" spans="1:26" ht="12" customHeight="1" x14ac:dyDescent="0.25">
      <c r="A773" s="99"/>
      <c r="B773" s="99"/>
      <c r="C773" s="99"/>
      <c r="D773" s="99"/>
      <c r="E773" s="99"/>
      <c r="F773" s="99"/>
      <c r="G773" s="99"/>
      <c r="H773" s="99"/>
      <c r="I773" s="99"/>
      <c r="J773" s="99"/>
      <c r="K773" s="99"/>
      <c r="L773" s="99"/>
      <c r="M773" s="99"/>
      <c r="N773" s="99"/>
      <c r="O773" s="99"/>
      <c r="P773" s="99"/>
      <c r="Q773" s="99"/>
      <c r="R773" s="99"/>
      <c r="S773" s="99"/>
      <c r="T773" s="99"/>
      <c r="U773" s="99"/>
      <c r="V773" s="99"/>
      <c r="W773" s="99"/>
      <c r="X773" s="99"/>
      <c r="Y773" s="99"/>
      <c r="Z773" s="99"/>
    </row>
    <row r="774" spans="1:26" ht="12" customHeight="1" x14ac:dyDescent="0.25">
      <c r="A774" s="99"/>
      <c r="B774" s="99"/>
      <c r="C774" s="99"/>
      <c r="D774" s="99"/>
      <c r="E774" s="99"/>
      <c r="F774" s="99"/>
      <c r="G774" s="99"/>
      <c r="H774" s="99"/>
      <c r="I774" s="99"/>
      <c r="J774" s="99"/>
      <c r="K774" s="99"/>
      <c r="L774" s="99"/>
      <c r="M774" s="99"/>
      <c r="N774" s="99"/>
      <c r="O774" s="99"/>
      <c r="P774" s="99"/>
      <c r="Q774" s="99"/>
      <c r="R774" s="99"/>
      <c r="S774" s="99"/>
      <c r="T774" s="99"/>
      <c r="U774" s="99"/>
      <c r="V774" s="99"/>
      <c r="W774" s="99"/>
      <c r="X774" s="99"/>
      <c r="Y774" s="99"/>
      <c r="Z774" s="99"/>
    </row>
    <row r="775" spans="1:26" ht="12" customHeight="1" x14ac:dyDescent="0.25">
      <c r="A775" s="99"/>
      <c r="B775" s="99"/>
      <c r="C775" s="99"/>
      <c r="D775" s="99"/>
      <c r="E775" s="99"/>
      <c r="F775" s="99"/>
      <c r="G775" s="99"/>
      <c r="H775" s="99"/>
      <c r="I775" s="99"/>
      <c r="J775" s="99"/>
      <c r="K775" s="99"/>
      <c r="L775" s="99"/>
      <c r="M775" s="99"/>
      <c r="N775" s="99"/>
      <c r="O775" s="99"/>
      <c r="P775" s="99"/>
      <c r="Q775" s="99"/>
      <c r="R775" s="99"/>
      <c r="S775" s="99"/>
      <c r="T775" s="99"/>
      <c r="U775" s="99"/>
      <c r="V775" s="99"/>
      <c r="W775" s="99"/>
      <c r="X775" s="99"/>
      <c r="Y775" s="99"/>
      <c r="Z775" s="99"/>
    </row>
    <row r="776" spans="1:26" ht="12" customHeight="1" x14ac:dyDescent="0.25">
      <c r="A776" s="99"/>
      <c r="B776" s="99"/>
      <c r="C776" s="99"/>
      <c r="D776" s="99"/>
      <c r="E776" s="99"/>
      <c r="F776" s="99"/>
      <c r="G776" s="99"/>
      <c r="H776" s="99"/>
      <c r="I776" s="99"/>
      <c r="J776" s="99"/>
      <c r="K776" s="99"/>
      <c r="L776" s="99"/>
      <c r="M776" s="99"/>
      <c r="N776" s="99"/>
      <c r="O776" s="99"/>
      <c r="P776" s="99"/>
      <c r="Q776" s="99"/>
      <c r="R776" s="99"/>
      <c r="S776" s="99"/>
      <c r="T776" s="99"/>
      <c r="U776" s="99"/>
      <c r="V776" s="99"/>
      <c r="W776" s="99"/>
      <c r="X776" s="99"/>
      <c r="Y776" s="99"/>
      <c r="Z776" s="99"/>
    </row>
    <row r="777" spans="1:26" ht="12" customHeight="1" x14ac:dyDescent="0.25">
      <c r="A777" s="99"/>
      <c r="B777" s="99"/>
      <c r="C777" s="99"/>
      <c r="D777" s="99"/>
      <c r="E777" s="99"/>
      <c r="F777" s="99"/>
      <c r="G777" s="99"/>
      <c r="H777" s="99"/>
      <c r="I777" s="99"/>
      <c r="J777" s="99"/>
      <c r="K777" s="99"/>
      <c r="L777" s="99"/>
      <c r="M777" s="99"/>
      <c r="N777" s="99"/>
      <c r="O777" s="99"/>
      <c r="P777" s="99"/>
      <c r="Q777" s="99"/>
      <c r="R777" s="99"/>
      <c r="S777" s="99"/>
      <c r="T777" s="99"/>
      <c r="U777" s="99"/>
      <c r="V777" s="99"/>
      <c r="W777" s="99"/>
      <c r="X777" s="99"/>
      <c r="Y777" s="99"/>
      <c r="Z777" s="99"/>
    </row>
    <row r="778" spans="1:26" ht="12" customHeight="1" x14ac:dyDescent="0.25">
      <c r="A778" s="99"/>
      <c r="B778" s="99"/>
      <c r="C778" s="99"/>
      <c r="D778" s="99"/>
      <c r="E778" s="99"/>
      <c r="F778" s="99"/>
      <c r="G778" s="99"/>
      <c r="H778" s="99"/>
      <c r="I778" s="99"/>
      <c r="J778" s="99"/>
      <c r="K778" s="99"/>
      <c r="L778" s="99"/>
      <c r="M778" s="99"/>
      <c r="N778" s="99"/>
      <c r="O778" s="99"/>
      <c r="P778" s="99"/>
      <c r="Q778" s="99"/>
      <c r="R778" s="99"/>
      <c r="S778" s="99"/>
      <c r="T778" s="99"/>
      <c r="U778" s="99"/>
      <c r="V778" s="99"/>
      <c r="W778" s="99"/>
      <c r="X778" s="99"/>
      <c r="Y778" s="99"/>
      <c r="Z778" s="99"/>
    </row>
    <row r="779" spans="1:26" ht="12" customHeight="1" x14ac:dyDescent="0.25">
      <c r="A779" s="99"/>
      <c r="B779" s="99"/>
      <c r="C779" s="99"/>
      <c r="D779" s="99"/>
      <c r="E779" s="99"/>
      <c r="F779" s="99"/>
      <c r="G779" s="99"/>
      <c r="H779" s="99"/>
      <c r="I779" s="99"/>
      <c r="J779" s="99"/>
      <c r="K779" s="99"/>
      <c r="L779" s="99"/>
      <c r="M779" s="99"/>
      <c r="N779" s="99"/>
      <c r="O779" s="99"/>
      <c r="P779" s="99"/>
      <c r="Q779" s="99"/>
      <c r="R779" s="99"/>
      <c r="S779" s="99"/>
      <c r="T779" s="99"/>
      <c r="U779" s="99"/>
      <c r="V779" s="99"/>
      <c r="W779" s="99"/>
      <c r="X779" s="99"/>
      <c r="Y779" s="99"/>
      <c r="Z779" s="99"/>
    </row>
    <row r="780" spans="1:26" ht="12" customHeight="1" x14ac:dyDescent="0.25">
      <c r="A780" s="99"/>
      <c r="B780" s="99"/>
      <c r="C780" s="99"/>
      <c r="D780" s="99"/>
      <c r="E780" s="99"/>
      <c r="F780" s="99"/>
      <c r="G780" s="99"/>
      <c r="H780" s="99"/>
      <c r="I780" s="99"/>
      <c r="J780" s="99"/>
      <c r="K780" s="99"/>
      <c r="L780" s="99"/>
      <c r="M780" s="99"/>
      <c r="N780" s="99"/>
      <c r="O780" s="99"/>
      <c r="P780" s="99"/>
      <c r="Q780" s="99"/>
      <c r="R780" s="99"/>
      <c r="S780" s="99"/>
      <c r="T780" s="99"/>
      <c r="U780" s="99"/>
      <c r="V780" s="99"/>
      <c r="W780" s="99"/>
      <c r="X780" s="99"/>
      <c r="Y780" s="99"/>
      <c r="Z780" s="99"/>
    </row>
    <row r="781" spans="1:26" ht="12" customHeight="1" x14ac:dyDescent="0.25">
      <c r="A781" s="99"/>
      <c r="B781" s="99"/>
      <c r="C781" s="99"/>
      <c r="D781" s="99"/>
      <c r="E781" s="99"/>
      <c r="F781" s="99"/>
      <c r="G781" s="99"/>
      <c r="H781" s="99"/>
      <c r="I781" s="99"/>
      <c r="J781" s="99"/>
      <c r="K781" s="99"/>
      <c r="L781" s="99"/>
      <c r="M781" s="99"/>
      <c r="N781" s="99"/>
      <c r="O781" s="99"/>
      <c r="P781" s="99"/>
      <c r="Q781" s="99"/>
      <c r="R781" s="99"/>
      <c r="S781" s="99"/>
      <c r="T781" s="99"/>
      <c r="U781" s="99"/>
      <c r="V781" s="99"/>
      <c r="W781" s="99"/>
      <c r="X781" s="99"/>
      <c r="Y781" s="99"/>
      <c r="Z781" s="99"/>
    </row>
    <row r="782" spans="1:26" ht="12" customHeight="1" x14ac:dyDescent="0.25">
      <c r="A782" s="99"/>
      <c r="B782" s="99"/>
      <c r="C782" s="99"/>
      <c r="D782" s="99"/>
      <c r="E782" s="99"/>
      <c r="F782" s="99"/>
      <c r="G782" s="99"/>
      <c r="H782" s="99"/>
      <c r="I782" s="99"/>
      <c r="J782" s="99"/>
      <c r="K782" s="99"/>
      <c r="L782" s="99"/>
      <c r="M782" s="99"/>
      <c r="N782" s="99"/>
      <c r="O782" s="99"/>
      <c r="P782" s="99"/>
      <c r="Q782" s="99"/>
      <c r="R782" s="99"/>
      <c r="S782" s="99"/>
      <c r="T782" s="99"/>
      <c r="U782" s="99"/>
      <c r="V782" s="99"/>
      <c r="W782" s="99"/>
      <c r="X782" s="99"/>
      <c r="Y782" s="99"/>
      <c r="Z782" s="99"/>
    </row>
    <row r="783" spans="1:26" ht="12" customHeight="1" x14ac:dyDescent="0.25">
      <c r="A783" s="99"/>
      <c r="B783" s="99"/>
      <c r="C783" s="99"/>
      <c r="D783" s="99"/>
      <c r="E783" s="99"/>
      <c r="F783" s="99"/>
      <c r="G783" s="99"/>
      <c r="H783" s="99"/>
      <c r="I783" s="99"/>
      <c r="J783" s="99"/>
      <c r="K783" s="99"/>
      <c r="L783" s="99"/>
      <c r="M783" s="99"/>
      <c r="N783" s="99"/>
      <c r="O783" s="99"/>
      <c r="P783" s="99"/>
      <c r="Q783" s="99"/>
      <c r="R783" s="99"/>
      <c r="S783" s="99"/>
      <c r="T783" s="99"/>
      <c r="U783" s="99"/>
      <c r="V783" s="99"/>
      <c r="W783" s="99"/>
      <c r="X783" s="99"/>
      <c r="Y783" s="99"/>
      <c r="Z783" s="99"/>
    </row>
    <row r="784" spans="1:26" ht="12" customHeight="1" x14ac:dyDescent="0.25">
      <c r="A784" s="99"/>
      <c r="B784" s="99"/>
      <c r="C784" s="99"/>
      <c r="D784" s="99"/>
      <c r="E784" s="99"/>
      <c r="F784" s="99"/>
      <c r="G784" s="99"/>
      <c r="H784" s="99"/>
      <c r="I784" s="99"/>
      <c r="J784" s="99"/>
      <c r="K784" s="99"/>
      <c r="L784" s="99"/>
      <c r="M784" s="99"/>
      <c r="N784" s="99"/>
      <c r="O784" s="99"/>
      <c r="P784" s="99"/>
      <c r="Q784" s="99"/>
      <c r="R784" s="99"/>
      <c r="S784" s="99"/>
      <c r="T784" s="99"/>
      <c r="U784" s="99"/>
      <c r="V784" s="99"/>
      <c r="W784" s="99"/>
      <c r="X784" s="99"/>
      <c r="Y784" s="99"/>
      <c r="Z784" s="99"/>
    </row>
    <row r="785" spans="1:26" ht="12" customHeight="1" x14ac:dyDescent="0.25">
      <c r="A785" s="99"/>
      <c r="B785" s="99"/>
      <c r="C785" s="99"/>
      <c r="D785" s="99"/>
      <c r="E785" s="99"/>
      <c r="F785" s="99"/>
      <c r="G785" s="99"/>
      <c r="H785" s="99"/>
      <c r="I785" s="99"/>
      <c r="J785" s="99"/>
      <c r="K785" s="99"/>
      <c r="L785" s="99"/>
      <c r="M785" s="99"/>
      <c r="N785" s="99"/>
      <c r="O785" s="99"/>
      <c r="P785" s="99"/>
      <c r="Q785" s="99"/>
      <c r="R785" s="99"/>
      <c r="S785" s="99"/>
      <c r="T785" s="99"/>
      <c r="U785" s="99"/>
      <c r="V785" s="99"/>
      <c r="W785" s="99"/>
      <c r="X785" s="99"/>
      <c r="Y785" s="99"/>
      <c r="Z785" s="99"/>
    </row>
    <row r="786" spans="1:26" ht="12" customHeight="1" x14ac:dyDescent="0.25">
      <c r="A786" s="99"/>
      <c r="B786" s="99"/>
      <c r="C786" s="99"/>
      <c r="D786" s="99"/>
      <c r="E786" s="99"/>
      <c r="F786" s="99"/>
      <c r="G786" s="99"/>
      <c r="H786" s="99"/>
      <c r="I786" s="99"/>
      <c r="J786" s="99"/>
      <c r="K786" s="99"/>
      <c r="L786" s="99"/>
      <c r="M786" s="99"/>
      <c r="N786" s="99"/>
      <c r="O786" s="99"/>
      <c r="P786" s="99"/>
      <c r="Q786" s="99"/>
      <c r="R786" s="99"/>
      <c r="S786" s="99"/>
      <c r="T786" s="99"/>
      <c r="U786" s="99"/>
      <c r="V786" s="99"/>
      <c r="W786" s="99"/>
      <c r="X786" s="99"/>
      <c r="Y786" s="99"/>
      <c r="Z786" s="99"/>
    </row>
    <row r="787" spans="1:26" ht="12" customHeight="1" x14ac:dyDescent="0.25">
      <c r="A787" s="99"/>
      <c r="B787" s="99"/>
      <c r="C787" s="99"/>
      <c r="D787" s="99"/>
      <c r="E787" s="99"/>
      <c r="F787" s="99"/>
      <c r="G787" s="99"/>
      <c r="H787" s="99"/>
      <c r="I787" s="99"/>
      <c r="J787" s="99"/>
      <c r="K787" s="99"/>
      <c r="L787" s="99"/>
      <c r="M787" s="99"/>
      <c r="N787" s="99"/>
      <c r="O787" s="99"/>
      <c r="P787" s="99"/>
      <c r="Q787" s="99"/>
      <c r="R787" s="99"/>
      <c r="S787" s="99"/>
      <c r="T787" s="99"/>
      <c r="U787" s="99"/>
      <c r="V787" s="99"/>
      <c r="W787" s="99"/>
      <c r="X787" s="99"/>
      <c r="Y787" s="99"/>
      <c r="Z787" s="99"/>
    </row>
    <row r="788" spans="1:26" ht="12" customHeight="1" x14ac:dyDescent="0.25">
      <c r="A788" s="99"/>
      <c r="B788" s="99"/>
      <c r="C788" s="99"/>
      <c r="D788" s="99"/>
      <c r="E788" s="99"/>
      <c r="F788" s="99"/>
      <c r="G788" s="99"/>
      <c r="H788" s="99"/>
      <c r="I788" s="99"/>
      <c r="J788" s="99"/>
      <c r="K788" s="99"/>
      <c r="L788" s="99"/>
      <c r="M788" s="99"/>
      <c r="N788" s="99"/>
      <c r="O788" s="99"/>
      <c r="P788" s="99"/>
      <c r="Q788" s="99"/>
      <c r="R788" s="99"/>
      <c r="S788" s="99"/>
      <c r="T788" s="99"/>
      <c r="U788" s="99"/>
      <c r="V788" s="99"/>
      <c r="W788" s="99"/>
      <c r="X788" s="99"/>
      <c r="Y788" s="99"/>
      <c r="Z788" s="99"/>
    </row>
    <row r="789" spans="1:26" ht="12" customHeight="1" x14ac:dyDescent="0.25">
      <c r="A789" s="99"/>
      <c r="B789" s="99"/>
      <c r="C789" s="99"/>
      <c r="D789" s="99"/>
      <c r="E789" s="99"/>
      <c r="F789" s="99"/>
      <c r="G789" s="99"/>
      <c r="H789" s="99"/>
      <c r="I789" s="99"/>
      <c r="J789" s="99"/>
      <c r="K789" s="99"/>
      <c r="L789" s="99"/>
      <c r="M789" s="99"/>
      <c r="N789" s="99"/>
      <c r="O789" s="99"/>
      <c r="P789" s="99"/>
      <c r="Q789" s="99"/>
      <c r="R789" s="99"/>
      <c r="S789" s="99"/>
      <c r="T789" s="99"/>
      <c r="U789" s="99"/>
      <c r="V789" s="99"/>
      <c r="W789" s="99"/>
      <c r="X789" s="99"/>
      <c r="Y789" s="99"/>
      <c r="Z789" s="99"/>
    </row>
    <row r="790" spans="1:26" ht="12" customHeight="1" x14ac:dyDescent="0.25">
      <c r="A790" s="99"/>
      <c r="B790" s="99"/>
      <c r="C790" s="99"/>
      <c r="D790" s="99"/>
      <c r="E790" s="99"/>
      <c r="F790" s="99"/>
      <c r="G790" s="99"/>
      <c r="H790" s="99"/>
      <c r="I790" s="99"/>
      <c r="J790" s="99"/>
      <c r="K790" s="99"/>
      <c r="L790" s="99"/>
      <c r="M790" s="99"/>
      <c r="N790" s="99"/>
      <c r="O790" s="99"/>
      <c r="P790" s="99"/>
      <c r="Q790" s="99"/>
      <c r="R790" s="99"/>
      <c r="S790" s="99"/>
      <c r="T790" s="99"/>
      <c r="U790" s="99"/>
      <c r="V790" s="99"/>
      <c r="W790" s="99"/>
      <c r="X790" s="99"/>
      <c r="Y790" s="99"/>
      <c r="Z790" s="99"/>
    </row>
    <row r="791" spans="1:26" ht="12" customHeight="1" x14ac:dyDescent="0.25">
      <c r="A791" s="99"/>
      <c r="B791" s="99"/>
      <c r="C791" s="99"/>
      <c r="D791" s="99"/>
      <c r="E791" s="99"/>
      <c r="F791" s="99"/>
      <c r="G791" s="99"/>
      <c r="H791" s="99"/>
      <c r="I791" s="99"/>
      <c r="J791" s="99"/>
      <c r="K791" s="99"/>
      <c r="L791" s="99"/>
      <c r="M791" s="99"/>
      <c r="N791" s="99"/>
      <c r="O791" s="99"/>
      <c r="P791" s="99"/>
      <c r="Q791" s="99"/>
      <c r="R791" s="99"/>
      <c r="S791" s="99"/>
      <c r="T791" s="99"/>
      <c r="U791" s="99"/>
      <c r="V791" s="99"/>
      <c r="W791" s="99"/>
      <c r="X791" s="99"/>
      <c r="Y791" s="99"/>
      <c r="Z791" s="99"/>
    </row>
    <row r="792" spans="1:26" ht="12" customHeight="1" x14ac:dyDescent="0.25">
      <c r="A792" s="99"/>
      <c r="B792" s="99"/>
      <c r="C792" s="99"/>
      <c r="D792" s="99"/>
      <c r="E792" s="99"/>
      <c r="F792" s="99"/>
      <c r="G792" s="99"/>
      <c r="H792" s="99"/>
      <c r="I792" s="99"/>
      <c r="J792" s="99"/>
      <c r="K792" s="99"/>
      <c r="L792" s="99"/>
      <c r="M792" s="99"/>
      <c r="N792" s="99"/>
      <c r="O792" s="99"/>
      <c r="P792" s="99"/>
      <c r="Q792" s="99"/>
      <c r="R792" s="99"/>
      <c r="S792" s="99"/>
      <c r="T792" s="99"/>
      <c r="U792" s="99"/>
      <c r="V792" s="99"/>
      <c r="W792" s="99"/>
      <c r="X792" s="99"/>
      <c r="Y792" s="99"/>
      <c r="Z792" s="99"/>
    </row>
    <row r="793" spans="1:26" ht="12" customHeight="1" x14ac:dyDescent="0.25">
      <c r="A793" s="99"/>
      <c r="B793" s="99"/>
      <c r="C793" s="99"/>
      <c r="D793" s="99"/>
      <c r="E793" s="99"/>
      <c r="F793" s="99"/>
      <c r="G793" s="99"/>
      <c r="H793" s="99"/>
      <c r="I793" s="99"/>
      <c r="J793" s="99"/>
      <c r="K793" s="99"/>
      <c r="L793" s="99"/>
      <c r="M793" s="99"/>
      <c r="N793" s="99"/>
      <c r="O793" s="99"/>
      <c r="P793" s="99"/>
      <c r="Q793" s="99"/>
      <c r="R793" s="99"/>
      <c r="S793" s="99"/>
      <c r="T793" s="99"/>
      <c r="U793" s="99"/>
      <c r="V793" s="99"/>
      <c r="W793" s="99"/>
      <c r="X793" s="99"/>
      <c r="Y793" s="99"/>
      <c r="Z793" s="99"/>
    </row>
    <row r="794" spans="1:26" ht="12" customHeight="1" x14ac:dyDescent="0.25">
      <c r="A794" s="99"/>
      <c r="B794" s="99"/>
      <c r="C794" s="99"/>
      <c r="D794" s="99"/>
      <c r="E794" s="99"/>
      <c r="F794" s="99"/>
      <c r="G794" s="99"/>
      <c r="H794" s="99"/>
      <c r="I794" s="99"/>
      <c r="J794" s="99"/>
      <c r="K794" s="99"/>
      <c r="L794" s="99"/>
      <c r="M794" s="99"/>
      <c r="N794" s="99"/>
      <c r="O794" s="99"/>
      <c r="P794" s="99"/>
      <c r="Q794" s="99"/>
      <c r="R794" s="99"/>
      <c r="S794" s="99"/>
      <c r="T794" s="99"/>
      <c r="U794" s="99"/>
      <c r="V794" s="99"/>
      <c r="W794" s="99"/>
      <c r="X794" s="99"/>
      <c r="Y794" s="99"/>
      <c r="Z794" s="99"/>
    </row>
    <row r="795" spans="1:26" ht="12" customHeight="1" x14ac:dyDescent="0.25">
      <c r="A795" s="99"/>
      <c r="B795" s="99"/>
      <c r="C795" s="99"/>
      <c r="D795" s="99"/>
      <c r="E795" s="99"/>
      <c r="F795" s="99"/>
      <c r="G795" s="99"/>
      <c r="H795" s="99"/>
      <c r="I795" s="99"/>
      <c r="J795" s="99"/>
      <c r="K795" s="99"/>
      <c r="L795" s="99"/>
      <c r="M795" s="99"/>
      <c r="N795" s="99"/>
      <c r="O795" s="99"/>
      <c r="P795" s="99"/>
      <c r="Q795" s="99"/>
      <c r="R795" s="99"/>
      <c r="S795" s="99"/>
      <c r="T795" s="99"/>
      <c r="U795" s="99"/>
      <c r="V795" s="99"/>
      <c r="W795" s="99"/>
      <c r="X795" s="99"/>
      <c r="Y795" s="99"/>
      <c r="Z795" s="99"/>
    </row>
    <row r="796" spans="1:26" ht="12" customHeight="1" x14ac:dyDescent="0.25">
      <c r="A796" s="99"/>
      <c r="B796" s="99"/>
      <c r="C796" s="99"/>
      <c r="D796" s="99"/>
      <c r="E796" s="99"/>
      <c r="F796" s="99"/>
      <c r="G796" s="99"/>
      <c r="H796" s="99"/>
      <c r="I796" s="99"/>
      <c r="J796" s="99"/>
      <c r="K796" s="99"/>
      <c r="L796" s="99"/>
      <c r="M796" s="99"/>
      <c r="N796" s="99"/>
      <c r="O796" s="99"/>
      <c r="P796" s="99"/>
      <c r="Q796" s="99"/>
      <c r="R796" s="99"/>
      <c r="S796" s="99"/>
      <c r="T796" s="99"/>
      <c r="U796" s="99"/>
      <c r="V796" s="99"/>
      <c r="W796" s="99"/>
      <c r="X796" s="99"/>
      <c r="Y796" s="99"/>
      <c r="Z796" s="99"/>
    </row>
    <row r="797" spans="1:26" ht="12" customHeight="1" x14ac:dyDescent="0.25">
      <c r="A797" s="99"/>
      <c r="B797" s="99"/>
      <c r="C797" s="99"/>
      <c r="D797" s="99"/>
      <c r="E797" s="99"/>
      <c r="F797" s="99"/>
      <c r="G797" s="99"/>
      <c r="H797" s="99"/>
      <c r="I797" s="99"/>
      <c r="J797" s="99"/>
      <c r="K797" s="99"/>
      <c r="L797" s="99"/>
      <c r="M797" s="99"/>
      <c r="N797" s="99"/>
      <c r="O797" s="99"/>
      <c r="P797" s="99"/>
      <c r="Q797" s="99"/>
      <c r="R797" s="99"/>
      <c r="S797" s="99"/>
      <c r="T797" s="99"/>
      <c r="U797" s="99"/>
      <c r="V797" s="99"/>
      <c r="W797" s="99"/>
      <c r="X797" s="99"/>
      <c r="Y797" s="99"/>
      <c r="Z797" s="99"/>
    </row>
    <row r="798" spans="1:26" ht="12" customHeight="1" x14ac:dyDescent="0.25">
      <c r="A798" s="99"/>
      <c r="B798" s="99"/>
      <c r="C798" s="99"/>
      <c r="D798" s="99"/>
      <c r="E798" s="99"/>
      <c r="F798" s="99"/>
      <c r="G798" s="99"/>
      <c r="H798" s="99"/>
      <c r="I798" s="99"/>
      <c r="J798" s="99"/>
      <c r="K798" s="99"/>
      <c r="L798" s="99"/>
      <c r="M798" s="99"/>
      <c r="N798" s="99"/>
      <c r="O798" s="99"/>
      <c r="P798" s="99"/>
      <c r="Q798" s="99"/>
      <c r="R798" s="99"/>
      <c r="S798" s="99"/>
      <c r="T798" s="99"/>
      <c r="U798" s="99"/>
      <c r="V798" s="99"/>
      <c r="W798" s="99"/>
      <c r="X798" s="99"/>
      <c r="Y798" s="99"/>
      <c r="Z798" s="99"/>
    </row>
    <row r="799" spans="1:26" ht="12" customHeight="1" x14ac:dyDescent="0.25">
      <c r="A799" s="99"/>
      <c r="B799" s="99"/>
      <c r="C799" s="99"/>
      <c r="D799" s="99"/>
      <c r="E799" s="99"/>
      <c r="F799" s="99"/>
      <c r="G799" s="99"/>
      <c r="H799" s="99"/>
      <c r="I799" s="99"/>
      <c r="J799" s="99"/>
      <c r="K799" s="99"/>
      <c r="L799" s="99"/>
      <c r="M799" s="99"/>
      <c r="N799" s="99"/>
      <c r="O799" s="99"/>
      <c r="P799" s="99"/>
      <c r="Q799" s="99"/>
      <c r="R799" s="99"/>
      <c r="S799" s="99"/>
      <c r="T799" s="99"/>
      <c r="U799" s="99"/>
      <c r="V799" s="99"/>
      <c r="W799" s="99"/>
      <c r="X799" s="99"/>
      <c r="Y799" s="99"/>
      <c r="Z799" s="99"/>
    </row>
    <row r="800" spans="1:26" ht="12" customHeight="1" x14ac:dyDescent="0.25">
      <c r="A800" s="99"/>
      <c r="B800" s="99"/>
      <c r="C800" s="99"/>
      <c r="D800" s="99"/>
      <c r="E800" s="99"/>
      <c r="F800" s="99"/>
      <c r="G800" s="99"/>
      <c r="H800" s="99"/>
      <c r="I800" s="99"/>
      <c r="J800" s="99"/>
      <c r="K800" s="99"/>
      <c r="L800" s="99"/>
      <c r="M800" s="99"/>
      <c r="N800" s="99"/>
      <c r="O800" s="99"/>
      <c r="P800" s="99"/>
      <c r="Q800" s="99"/>
      <c r="R800" s="99"/>
      <c r="S800" s="99"/>
      <c r="T800" s="99"/>
      <c r="U800" s="99"/>
      <c r="V800" s="99"/>
      <c r="W800" s="99"/>
      <c r="X800" s="99"/>
      <c r="Y800" s="99"/>
      <c r="Z800" s="99"/>
    </row>
    <row r="801" spans="1:26" ht="12" customHeight="1" x14ac:dyDescent="0.25">
      <c r="A801" s="99"/>
      <c r="B801" s="99"/>
      <c r="C801" s="99"/>
      <c r="D801" s="99"/>
      <c r="E801" s="99"/>
      <c r="F801" s="99"/>
      <c r="G801" s="99"/>
      <c r="H801" s="99"/>
      <c r="I801" s="99"/>
      <c r="J801" s="99"/>
      <c r="K801" s="99"/>
      <c r="L801" s="99"/>
      <c r="M801" s="99"/>
      <c r="N801" s="99"/>
      <c r="O801" s="99"/>
      <c r="P801" s="99"/>
      <c r="Q801" s="99"/>
      <c r="R801" s="99"/>
      <c r="S801" s="99"/>
      <c r="T801" s="99"/>
      <c r="U801" s="99"/>
      <c r="V801" s="99"/>
      <c r="W801" s="99"/>
      <c r="X801" s="99"/>
      <c r="Y801" s="99"/>
      <c r="Z801" s="99"/>
    </row>
    <row r="802" spans="1:26" ht="12" customHeight="1" x14ac:dyDescent="0.25">
      <c r="A802" s="99"/>
      <c r="B802" s="99"/>
      <c r="C802" s="99"/>
      <c r="D802" s="99"/>
      <c r="E802" s="99"/>
      <c r="F802" s="99"/>
      <c r="G802" s="99"/>
      <c r="H802" s="99"/>
      <c r="I802" s="99"/>
      <c r="J802" s="99"/>
      <c r="K802" s="99"/>
      <c r="L802" s="99"/>
      <c r="M802" s="99"/>
      <c r="N802" s="99"/>
      <c r="O802" s="99"/>
      <c r="P802" s="99"/>
      <c r="Q802" s="99"/>
      <c r="R802" s="99"/>
      <c r="S802" s="99"/>
      <c r="T802" s="99"/>
      <c r="U802" s="99"/>
      <c r="V802" s="99"/>
      <c r="W802" s="99"/>
      <c r="X802" s="99"/>
      <c r="Y802" s="99"/>
      <c r="Z802" s="99"/>
    </row>
    <row r="803" spans="1:26" ht="12" customHeight="1" x14ac:dyDescent="0.25">
      <c r="A803" s="99"/>
      <c r="B803" s="99"/>
      <c r="C803" s="99"/>
      <c r="D803" s="99"/>
      <c r="E803" s="99"/>
      <c r="F803" s="99"/>
      <c r="G803" s="99"/>
      <c r="H803" s="99"/>
      <c r="I803" s="99"/>
      <c r="J803" s="99"/>
      <c r="K803" s="99"/>
      <c r="L803" s="99"/>
      <c r="M803" s="99"/>
      <c r="N803" s="99"/>
      <c r="O803" s="99"/>
      <c r="P803" s="99"/>
      <c r="Q803" s="99"/>
      <c r="R803" s="99"/>
      <c r="S803" s="99"/>
      <c r="T803" s="99"/>
      <c r="U803" s="99"/>
      <c r="V803" s="99"/>
      <c r="W803" s="99"/>
      <c r="X803" s="99"/>
      <c r="Y803" s="99"/>
      <c r="Z803" s="99"/>
    </row>
    <row r="804" spans="1:26" ht="12" customHeight="1" x14ac:dyDescent="0.25">
      <c r="A804" s="99"/>
      <c r="B804" s="99"/>
      <c r="C804" s="99"/>
      <c r="D804" s="99"/>
      <c r="E804" s="99"/>
      <c r="F804" s="99"/>
      <c r="G804" s="99"/>
      <c r="H804" s="99"/>
      <c r="I804" s="99"/>
      <c r="J804" s="99"/>
      <c r="K804" s="99"/>
      <c r="L804" s="99"/>
      <c r="M804" s="99"/>
      <c r="N804" s="99"/>
      <c r="O804" s="99"/>
      <c r="P804" s="99"/>
      <c r="Q804" s="99"/>
      <c r="R804" s="99"/>
      <c r="S804" s="99"/>
      <c r="T804" s="99"/>
      <c r="U804" s="99"/>
      <c r="V804" s="99"/>
      <c r="W804" s="99"/>
      <c r="X804" s="99"/>
      <c r="Y804" s="99"/>
      <c r="Z804" s="99"/>
    </row>
    <row r="805" spans="1:26" ht="12" customHeight="1" x14ac:dyDescent="0.25">
      <c r="A805" s="99"/>
      <c r="B805" s="99"/>
      <c r="C805" s="99"/>
      <c r="D805" s="99"/>
      <c r="E805" s="99"/>
      <c r="F805" s="99"/>
      <c r="G805" s="99"/>
      <c r="H805" s="99"/>
      <c r="I805" s="99"/>
      <c r="J805" s="99"/>
      <c r="K805" s="99"/>
      <c r="L805" s="99"/>
      <c r="M805" s="99"/>
      <c r="N805" s="99"/>
      <c r="O805" s="99"/>
      <c r="P805" s="99"/>
      <c r="Q805" s="99"/>
      <c r="R805" s="99"/>
      <c r="S805" s="99"/>
      <c r="T805" s="99"/>
      <c r="U805" s="99"/>
      <c r="V805" s="99"/>
      <c r="W805" s="99"/>
      <c r="X805" s="99"/>
      <c r="Y805" s="99"/>
      <c r="Z805" s="99"/>
    </row>
    <row r="806" spans="1:26" ht="12" customHeight="1" x14ac:dyDescent="0.25">
      <c r="A806" s="99"/>
      <c r="B806" s="99"/>
      <c r="C806" s="99"/>
      <c r="D806" s="99"/>
      <c r="E806" s="99"/>
      <c r="F806" s="99"/>
      <c r="G806" s="99"/>
      <c r="H806" s="99"/>
      <c r="I806" s="99"/>
      <c r="J806" s="99"/>
      <c r="K806" s="99"/>
      <c r="L806" s="99"/>
      <c r="M806" s="99"/>
      <c r="N806" s="99"/>
      <c r="O806" s="99"/>
      <c r="P806" s="99"/>
      <c r="Q806" s="99"/>
      <c r="R806" s="99"/>
      <c r="S806" s="99"/>
      <c r="T806" s="99"/>
      <c r="U806" s="99"/>
      <c r="V806" s="99"/>
      <c r="W806" s="99"/>
      <c r="X806" s="99"/>
      <c r="Y806" s="99"/>
      <c r="Z806" s="99"/>
    </row>
    <row r="807" spans="1:26" ht="12" customHeight="1" x14ac:dyDescent="0.25">
      <c r="A807" s="99"/>
      <c r="B807" s="99"/>
      <c r="C807" s="99"/>
      <c r="D807" s="99"/>
      <c r="E807" s="99"/>
      <c r="F807" s="99"/>
      <c r="G807" s="99"/>
      <c r="H807" s="99"/>
      <c r="I807" s="99"/>
      <c r="J807" s="99"/>
      <c r="K807" s="99"/>
      <c r="L807" s="99"/>
      <c r="M807" s="99"/>
      <c r="N807" s="99"/>
      <c r="O807" s="99"/>
      <c r="P807" s="99"/>
      <c r="Q807" s="99"/>
      <c r="R807" s="99"/>
      <c r="S807" s="99"/>
      <c r="T807" s="99"/>
      <c r="U807" s="99"/>
      <c r="V807" s="99"/>
      <c r="W807" s="99"/>
      <c r="X807" s="99"/>
      <c r="Y807" s="99"/>
      <c r="Z807" s="99"/>
    </row>
    <row r="808" spans="1:26" ht="12" customHeight="1" x14ac:dyDescent="0.25">
      <c r="A808" s="99"/>
      <c r="B808" s="99"/>
      <c r="C808" s="99"/>
      <c r="D808" s="99"/>
      <c r="E808" s="99"/>
      <c r="F808" s="99"/>
      <c r="G808" s="99"/>
      <c r="H808" s="99"/>
      <c r="I808" s="99"/>
      <c r="J808" s="99"/>
      <c r="K808" s="99"/>
      <c r="L808" s="99"/>
      <c r="M808" s="99"/>
      <c r="N808" s="99"/>
      <c r="O808" s="99"/>
      <c r="P808" s="99"/>
      <c r="Q808" s="99"/>
      <c r="R808" s="99"/>
      <c r="S808" s="99"/>
      <c r="T808" s="99"/>
      <c r="U808" s="99"/>
      <c r="V808" s="99"/>
      <c r="W808" s="99"/>
      <c r="X808" s="99"/>
      <c r="Y808" s="99"/>
      <c r="Z808" s="99"/>
    </row>
    <row r="809" spans="1:26" ht="12" customHeight="1" x14ac:dyDescent="0.25">
      <c r="A809" s="99"/>
      <c r="B809" s="99"/>
      <c r="C809" s="99"/>
      <c r="D809" s="99"/>
      <c r="E809" s="99"/>
      <c r="F809" s="99"/>
      <c r="G809" s="99"/>
      <c r="H809" s="99"/>
      <c r="I809" s="99"/>
      <c r="J809" s="99"/>
      <c r="K809" s="99"/>
      <c r="L809" s="99"/>
      <c r="M809" s="99"/>
      <c r="N809" s="99"/>
      <c r="O809" s="99"/>
      <c r="P809" s="99"/>
      <c r="Q809" s="99"/>
      <c r="R809" s="99"/>
      <c r="S809" s="99"/>
      <c r="T809" s="99"/>
      <c r="U809" s="99"/>
      <c r="V809" s="99"/>
      <c r="W809" s="99"/>
      <c r="X809" s="99"/>
      <c r="Y809" s="99"/>
      <c r="Z809" s="99"/>
    </row>
    <row r="810" spans="1:26" ht="12" customHeight="1" x14ac:dyDescent="0.25">
      <c r="A810" s="99"/>
      <c r="B810" s="99"/>
      <c r="C810" s="99"/>
      <c r="D810" s="99"/>
      <c r="E810" s="99"/>
      <c r="F810" s="99"/>
      <c r="G810" s="99"/>
      <c r="H810" s="99"/>
      <c r="I810" s="99"/>
      <c r="J810" s="99"/>
      <c r="K810" s="99"/>
      <c r="L810" s="99"/>
      <c r="M810" s="99"/>
      <c r="N810" s="99"/>
      <c r="O810" s="99"/>
      <c r="P810" s="99"/>
      <c r="Q810" s="99"/>
      <c r="R810" s="99"/>
      <c r="S810" s="99"/>
      <c r="T810" s="99"/>
      <c r="U810" s="99"/>
      <c r="V810" s="99"/>
      <c r="W810" s="99"/>
      <c r="X810" s="99"/>
      <c r="Y810" s="99"/>
      <c r="Z810" s="99"/>
    </row>
    <row r="811" spans="1:26" ht="12" customHeight="1" x14ac:dyDescent="0.25">
      <c r="A811" s="99"/>
      <c r="B811" s="99"/>
      <c r="C811" s="99"/>
      <c r="D811" s="99"/>
      <c r="E811" s="99"/>
      <c r="F811" s="99"/>
      <c r="G811" s="99"/>
      <c r="H811" s="99"/>
      <c r="I811" s="99"/>
      <c r="J811" s="99"/>
      <c r="K811" s="99"/>
      <c r="L811" s="99"/>
      <c r="M811" s="99"/>
      <c r="N811" s="99"/>
      <c r="O811" s="99"/>
      <c r="P811" s="99"/>
      <c r="Q811" s="99"/>
      <c r="R811" s="99"/>
      <c r="S811" s="99"/>
      <c r="T811" s="99"/>
      <c r="U811" s="99"/>
      <c r="V811" s="99"/>
      <c r="W811" s="99"/>
      <c r="X811" s="99"/>
      <c r="Y811" s="99"/>
      <c r="Z811" s="99"/>
    </row>
    <row r="812" spans="1:26" ht="12" customHeight="1" x14ac:dyDescent="0.25">
      <c r="A812" s="99"/>
      <c r="B812" s="99"/>
      <c r="C812" s="99"/>
      <c r="D812" s="99"/>
      <c r="E812" s="99"/>
      <c r="F812" s="99"/>
      <c r="G812" s="99"/>
      <c r="H812" s="99"/>
      <c r="I812" s="99"/>
      <c r="J812" s="99"/>
      <c r="K812" s="99"/>
      <c r="L812" s="99"/>
      <c r="M812" s="99"/>
      <c r="N812" s="99"/>
      <c r="O812" s="99"/>
      <c r="P812" s="99"/>
      <c r="Q812" s="99"/>
      <c r="R812" s="99"/>
      <c r="S812" s="99"/>
      <c r="T812" s="99"/>
      <c r="U812" s="99"/>
      <c r="V812" s="99"/>
      <c r="W812" s="99"/>
      <c r="X812" s="99"/>
      <c r="Y812" s="99"/>
      <c r="Z812" s="99"/>
    </row>
    <row r="813" spans="1:26" ht="12" customHeight="1" x14ac:dyDescent="0.25">
      <c r="A813" s="99"/>
      <c r="B813" s="99"/>
      <c r="C813" s="99"/>
      <c r="D813" s="99"/>
      <c r="E813" s="99"/>
      <c r="F813" s="99"/>
      <c r="G813" s="99"/>
      <c r="H813" s="99"/>
      <c r="I813" s="99"/>
      <c r="J813" s="99"/>
      <c r="K813" s="99"/>
      <c r="L813" s="99"/>
      <c r="M813" s="99"/>
      <c r="N813" s="99"/>
      <c r="O813" s="99"/>
      <c r="P813" s="99"/>
      <c r="Q813" s="99"/>
      <c r="R813" s="99"/>
      <c r="S813" s="99"/>
      <c r="T813" s="99"/>
      <c r="U813" s="99"/>
      <c r="V813" s="99"/>
      <c r="W813" s="99"/>
      <c r="X813" s="99"/>
      <c r="Y813" s="99"/>
      <c r="Z813" s="99"/>
    </row>
    <row r="814" spans="1:26" ht="12" customHeight="1" x14ac:dyDescent="0.25">
      <c r="A814" s="99"/>
      <c r="B814" s="99"/>
      <c r="C814" s="99"/>
      <c r="D814" s="99"/>
      <c r="E814" s="99"/>
      <c r="F814" s="99"/>
      <c r="G814" s="99"/>
      <c r="H814" s="99"/>
      <c r="I814" s="99"/>
      <c r="J814" s="99"/>
      <c r="K814" s="99"/>
      <c r="L814" s="99"/>
      <c r="M814" s="99"/>
      <c r="N814" s="99"/>
      <c r="O814" s="99"/>
      <c r="P814" s="99"/>
      <c r="Q814" s="99"/>
      <c r="R814" s="99"/>
      <c r="S814" s="99"/>
      <c r="T814" s="99"/>
      <c r="U814" s="99"/>
      <c r="V814" s="99"/>
      <c r="W814" s="99"/>
      <c r="X814" s="99"/>
      <c r="Y814" s="99"/>
      <c r="Z814" s="99"/>
    </row>
    <row r="815" spans="1:26" ht="12" customHeight="1" x14ac:dyDescent="0.25">
      <c r="A815" s="99"/>
      <c r="B815" s="99"/>
      <c r="C815" s="99"/>
      <c r="D815" s="99"/>
      <c r="E815" s="99"/>
      <c r="F815" s="99"/>
      <c r="G815" s="99"/>
      <c r="H815" s="99"/>
      <c r="I815" s="99"/>
      <c r="J815" s="99"/>
      <c r="K815" s="99"/>
      <c r="L815" s="99"/>
      <c r="M815" s="99"/>
      <c r="N815" s="99"/>
      <c r="O815" s="99"/>
      <c r="P815" s="99"/>
      <c r="Q815" s="99"/>
      <c r="R815" s="99"/>
      <c r="S815" s="99"/>
      <c r="T815" s="99"/>
      <c r="U815" s="99"/>
      <c r="V815" s="99"/>
      <c r="W815" s="99"/>
      <c r="X815" s="99"/>
      <c r="Y815" s="99"/>
      <c r="Z815" s="99"/>
    </row>
    <row r="816" spans="1:26" ht="12" customHeight="1" x14ac:dyDescent="0.25">
      <c r="A816" s="99"/>
      <c r="B816" s="99"/>
      <c r="C816" s="99"/>
      <c r="D816" s="99"/>
      <c r="E816" s="99"/>
      <c r="F816" s="99"/>
      <c r="G816" s="99"/>
      <c r="H816" s="99"/>
      <c r="I816" s="99"/>
      <c r="J816" s="99"/>
      <c r="K816" s="99"/>
      <c r="L816" s="99"/>
      <c r="M816" s="99"/>
      <c r="N816" s="99"/>
      <c r="O816" s="99"/>
      <c r="P816" s="99"/>
      <c r="Q816" s="99"/>
      <c r="R816" s="99"/>
      <c r="S816" s="99"/>
      <c r="T816" s="99"/>
      <c r="U816" s="99"/>
      <c r="V816" s="99"/>
      <c r="W816" s="99"/>
      <c r="X816" s="99"/>
      <c r="Y816" s="99"/>
      <c r="Z816" s="99"/>
    </row>
    <row r="817" spans="1:26" ht="12" customHeight="1" x14ac:dyDescent="0.25">
      <c r="A817" s="99"/>
      <c r="B817" s="99"/>
      <c r="C817" s="99"/>
      <c r="D817" s="99"/>
      <c r="E817" s="99"/>
      <c r="F817" s="99"/>
      <c r="G817" s="99"/>
      <c r="H817" s="99"/>
      <c r="I817" s="99"/>
      <c r="J817" s="99"/>
      <c r="K817" s="99"/>
      <c r="L817" s="99"/>
      <c r="M817" s="99"/>
      <c r="N817" s="99"/>
      <c r="O817" s="99"/>
      <c r="P817" s="99"/>
      <c r="Q817" s="99"/>
      <c r="R817" s="99"/>
      <c r="S817" s="99"/>
      <c r="T817" s="99"/>
      <c r="U817" s="99"/>
      <c r="V817" s="99"/>
      <c r="W817" s="99"/>
      <c r="X817" s="99"/>
      <c r="Y817" s="99"/>
      <c r="Z817" s="99"/>
    </row>
    <row r="818" spans="1:26" ht="12" customHeight="1" x14ac:dyDescent="0.25">
      <c r="A818" s="99"/>
      <c r="B818" s="99"/>
      <c r="C818" s="99"/>
      <c r="D818" s="99"/>
      <c r="E818" s="99"/>
      <c r="F818" s="99"/>
      <c r="G818" s="99"/>
      <c r="H818" s="99"/>
      <c r="I818" s="99"/>
      <c r="J818" s="99"/>
      <c r="K818" s="99"/>
      <c r="L818" s="99"/>
      <c r="M818" s="99"/>
      <c r="N818" s="99"/>
      <c r="O818" s="99"/>
      <c r="P818" s="99"/>
      <c r="Q818" s="99"/>
      <c r="R818" s="99"/>
      <c r="S818" s="99"/>
      <c r="T818" s="99"/>
      <c r="U818" s="99"/>
      <c r="V818" s="99"/>
      <c r="W818" s="99"/>
      <c r="X818" s="99"/>
      <c r="Y818" s="99"/>
      <c r="Z818" s="99"/>
    </row>
    <row r="819" spans="1:26" ht="12" customHeight="1" x14ac:dyDescent="0.25">
      <c r="A819" s="99"/>
      <c r="B819" s="99"/>
      <c r="C819" s="99"/>
      <c r="D819" s="99"/>
      <c r="E819" s="99"/>
      <c r="F819" s="99"/>
      <c r="G819" s="99"/>
      <c r="H819" s="99"/>
      <c r="I819" s="99"/>
      <c r="J819" s="99"/>
      <c r="K819" s="99"/>
      <c r="L819" s="99"/>
      <c r="M819" s="99"/>
      <c r="N819" s="99"/>
      <c r="O819" s="99"/>
      <c r="P819" s="99"/>
      <c r="Q819" s="99"/>
      <c r="R819" s="99"/>
      <c r="S819" s="99"/>
      <c r="T819" s="99"/>
      <c r="U819" s="99"/>
      <c r="V819" s="99"/>
      <c r="W819" s="99"/>
      <c r="X819" s="99"/>
      <c r="Y819" s="99"/>
      <c r="Z819" s="99"/>
    </row>
    <row r="820" spans="1:26" ht="12" customHeight="1" x14ac:dyDescent="0.25">
      <c r="A820" s="99"/>
      <c r="B820" s="99"/>
      <c r="C820" s="99"/>
      <c r="D820" s="99"/>
      <c r="E820" s="99"/>
      <c r="F820" s="99"/>
      <c r="G820" s="99"/>
      <c r="H820" s="99"/>
      <c r="I820" s="99"/>
      <c r="J820" s="99"/>
      <c r="K820" s="99"/>
      <c r="L820" s="99"/>
      <c r="M820" s="99"/>
      <c r="N820" s="99"/>
      <c r="O820" s="99"/>
      <c r="P820" s="99"/>
      <c r="Q820" s="99"/>
      <c r="R820" s="99"/>
      <c r="S820" s="99"/>
      <c r="T820" s="99"/>
      <c r="U820" s="99"/>
      <c r="V820" s="99"/>
      <c r="W820" s="99"/>
      <c r="X820" s="99"/>
      <c r="Y820" s="99"/>
      <c r="Z820" s="99"/>
    </row>
    <row r="821" spans="1:26" ht="12" customHeight="1" x14ac:dyDescent="0.25">
      <c r="A821" s="99"/>
      <c r="B821" s="99"/>
      <c r="C821" s="99"/>
      <c r="D821" s="99"/>
      <c r="E821" s="99"/>
      <c r="F821" s="99"/>
      <c r="G821" s="99"/>
      <c r="H821" s="99"/>
      <c r="I821" s="99"/>
      <c r="J821" s="99"/>
      <c r="K821" s="99"/>
      <c r="L821" s="99"/>
      <c r="M821" s="99"/>
      <c r="N821" s="99"/>
      <c r="O821" s="99"/>
      <c r="P821" s="99"/>
      <c r="Q821" s="99"/>
      <c r="R821" s="99"/>
      <c r="S821" s="99"/>
      <c r="T821" s="99"/>
      <c r="U821" s="99"/>
      <c r="V821" s="99"/>
      <c r="W821" s="99"/>
      <c r="X821" s="99"/>
      <c r="Y821" s="99"/>
      <c r="Z821" s="99"/>
    </row>
    <row r="822" spans="1:26" ht="12" customHeight="1" x14ac:dyDescent="0.25">
      <c r="A822" s="99"/>
      <c r="B822" s="99"/>
      <c r="C822" s="99"/>
      <c r="D822" s="99"/>
      <c r="E822" s="99"/>
      <c r="F822" s="99"/>
      <c r="G822" s="99"/>
      <c r="H822" s="99"/>
      <c r="I822" s="99"/>
      <c r="J822" s="99"/>
      <c r="K822" s="99"/>
      <c r="L822" s="99"/>
      <c r="M822" s="99"/>
      <c r="N822" s="99"/>
      <c r="O822" s="99"/>
      <c r="P822" s="99"/>
      <c r="Q822" s="99"/>
      <c r="R822" s="99"/>
      <c r="S822" s="99"/>
      <c r="T822" s="99"/>
      <c r="U822" s="99"/>
      <c r="V822" s="99"/>
      <c r="W822" s="99"/>
      <c r="X822" s="99"/>
      <c r="Y822" s="99"/>
      <c r="Z822" s="99"/>
    </row>
    <row r="823" spans="1:26" ht="12" customHeight="1" x14ac:dyDescent="0.25">
      <c r="A823" s="99"/>
      <c r="B823" s="99"/>
      <c r="C823" s="99"/>
      <c r="D823" s="99"/>
      <c r="E823" s="99"/>
      <c r="F823" s="99"/>
      <c r="G823" s="99"/>
      <c r="H823" s="99"/>
      <c r="I823" s="99"/>
      <c r="J823" s="99"/>
      <c r="K823" s="99"/>
      <c r="L823" s="99"/>
      <c r="M823" s="99"/>
      <c r="N823" s="99"/>
      <c r="O823" s="99"/>
      <c r="P823" s="99"/>
      <c r="Q823" s="99"/>
      <c r="R823" s="99"/>
      <c r="S823" s="99"/>
      <c r="T823" s="99"/>
      <c r="U823" s="99"/>
      <c r="V823" s="99"/>
      <c r="W823" s="99"/>
      <c r="X823" s="99"/>
      <c r="Y823" s="99"/>
      <c r="Z823" s="99"/>
    </row>
    <row r="824" spans="1:26" ht="12" customHeight="1" x14ac:dyDescent="0.25">
      <c r="A824" s="99"/>
      <c r="B824" s="99"/>
      <c r="C824" s="99"/>
      <c r="D824" s="99"/>
      <c r="E824" s="99"/>
      <c r="F824" s="99"/>
      <c r="G824" s="99"/>
      <c r="H824" s="99"/>
      <c r="I824" s="99"/>
      <c r="J824" s="99"/>
      <c r="K824" s="99"/>
      <c r="L824" s="99"/>
      <c r="M824" s="99"/>
      <c r="N824" s="99"/>
      <c r="O824" s="99"/>
      <c r="P824" s="99"/>
      <c r="Q824" s="99"/>
      <c r="R824" s="99"/>
      <c r="S824" s="99"/>
      <c r="T824" s="99"/>
      <c r="U824" s="99"/>
      <c r="V824" s="99"/>
      <c r="W824" s="99"/>
      <c r="X824" s="99"/>
      <c r="Y824" s="99"/>
      <c r="Z824" s="99"/>
    </row>
    <row r="825" spans="1:26" ht="12" customHeight="1" x14ac:dyDescent="0.25">
      <c r="A825" s="99"/>
      <c r="B825" s="99"/>
      <c r="C825" s="99"/>
      <c r="D825" s="99"/>
      <c r="E825" s="99"/>
      <c r="F825" s="99"/>
      <c r="G825" s="99"/>
      <c r="H825" s="99"/>
      <c r="I825" s="99"/>
      <c r="J825" s="99"/>
      <c r="K825" s="99"/>
      <c r="L825" s="99"/>
      <c r="M825" s="99"/>
      <c r="N825" s="99"/>
      <c r="O825" s="99"/>
      <c r="P825" s="99"/>
      <c r="Q825" s="99"/>
      <c r="R825" s="99"/>
      <c r="S825" s="99"/>
      <c r="T825" s="99"/>
      <c r="U825" s="99"/>
      <c r="V825" s="99"/>
      <c r="W825" s="99"/>
      <c r="X825" s="99"/>
      <c r="Y825" s="99"/>
      <c r="Z825" s="99"/>
    </row>
    <row r="826" spans="1:26" ht="12" customHeight="1" x14ac:dyDescent="0.25">
      <c r="A826" s="99"/>
      <c r="B826" s="99"/>
      <c r="C826" s="99"/>
      <c r="D826" s="99"/>
      <c r="E826" s="99"/>
      <c r="F826" s="99"/>
      <c r="G826" s="99"/>
      <c r="H826" s="99"/>
      <c r="I826" s="99"/>
      <c r="J826" s="99"/>
      <c r="K826" s="99"/>
      <c r="L826" s="99"/>
      <c r="M826" s="99"/>
      <c r="N826" s="99"/>
      <c r="O826" s="99"/>
      <c r="P826" s="99"/>
      <c r="Q826" s="99"/>
      <c r="R826" s="99"/>
      <c r="S826" s="99"/>
      <c r="T826" s="99"/>
      <c r="U826" s="99"/>
      <c r="V826" s="99"/>
      <c r="W826" s="99"/>
      <c r="X826" s="99"/>
      <c r="Y826" s="99"/>
      <c r="Z826" s="99"/>
    </row>
    <row r="827" spans="1:26" ht="12" customHeight="1" x14ac:dyDescent="0.25">
      <c r="A827" s="99"/>
      <c r="B827" s="99"/>
      <c r="C827" s="99"/>
      <c r="D827" s="99"/>
      <c r="E827" s="99"/>
      <c r="F827" s="99"/>
      <c r="G827" s="99"/>
      <c r="H827" s="99"/>
      <c r="I827" s="99"/>
      <c r="J827" s="99"/>
      <c r="K827" s="99"/>
      <c r="L827" s="99"/>
      <c r="M827" s="99"/>
      <c r="N827" s="99"/>
      <c r="O827" s="99"/>
      <c r="P827" s="99"/>
      <c r="Q827" s="99"/>
      <c r="R827" s="99"/>
      <c r="S827" s="99"/>
      <c r="T827" s="99"/>
      <c r="U827" s="99"/>
      <c r="V827" s="99"/>
      <c r="W827" s="99"/>
      <c r="X827" s="99"/>
      <c r="Y827" s="99"/>
      <c r="Z827" s="99"/>
    </row>
    <row r="828" spans="1:26" ht="12" customHeight="1" x14ac:dyDescent="0.25">
      <c r="A828" s="99"/>
      <c r="B828" s="99"/>
      <c r="C828" s="99"/>
      <c r="D828" s="99"/>
      <c r="E828" s="99"/>
      <c r="F828" s="99"/>
      <c r="G828" s="99"/>
      <c r="H828" s="99"/>
      <c r="I828" s="99"/>
      <c r="J828" s="99"/>
      <c r="K828" s="99"/>
      <c r="L828" s="99"/>
      <c r="M828" s="99"/>
      <c r="N828" s="99"/>
      <c r="O828" s="99"/>
      <c r="P828" s="99"/>
      <c r="Q828" s="99"/>
      <c r="R828" s="99"/>
      <c r="S828" s="99"/>
      <c r="T828" s="99"/>
      <c r="U828" s="99"/>
      <c r="V828" s="99"/>
      <c r="W828" s="99"/>
      <c r="X828" s="99"/>
      <c r="Y828" s="99"/>
      <c r="Z828" s="99"/>
    </row>
    <row r="829" spans="1:26" ht="12" customHeight="1" x14ac:dyDescent="0.25">
      <c r="A829" s="99"/>
      <c r="B829" s="99"/>
      <c r="C829" s="99"/>
      <c r="D829" s="99"/>
      <c r="E829" s="99"/>
      <c r="F829" s="99"/>
      <c r="G829" s="99"/>
      <c r="H829" s="99"/>
      <c r="I829" s="99"/>
      <c r="J829" s="99"/>
      <c r="K829" s="99"/>
      <c r="L829" s="99"/>
      <c r="M829" s="99"/>
      <c r="N829" s="99"/>
      <c r="O829" s="99"/>
      <c r="P829" s="99"/>
      <c r="Q829" s="99"/>
      <c r="R829" s="99"/>
      <c r="S829" s="99"/>
      <c r="T829" s="99"/>
      <c r="U829" s="99"/>
      <c r="V829" s="99"/>
      <c r="W829" s="99"/>
      <c r="X829" s="99"/>
      <c r="Y829" s="99"/>
      <c r="Z829" s="99"/>
    </row>
    <row r="830" spans="1:26" ht="12" customHeight="1" x14ac:dyDescent="0.25">
      <c r="A830" s="99"/>
      <c r="B830" s="99"/>
      <c r="C830" s="99"/>
      <c r="D830" s="99"/>
      <c r="E830" s="99"/>
      <c r="F830" s="99"/>
      <c r="G830" s="99"/>
      <c r="H830" s="99"/>
      <c r="I830" s="99"/>
      <c r="J830" s="99"/>
      <c r="K830" s="99"/>
      <c r="L830" s="99"/>
      <c r="M830" s="99"/>
      <c r="N830" s="99"/>
      <c r="O830" s="99"/>
      <c r="P830" s="99"/>
      <c r="Q830" s="99"/>
      <c r="R830" s="99"/>
      <c r="S830" s="99"/>
      <c r="T830" s="99"/>
      <c r="U830" s="99"/>
      <c r="V830" s="99"/>
      <c r="W830" s="99"/>
      <c r="X830" s="99"/>
      <c r="Y830" s="99"/>
      <c r="Z830" s="99"/>
    </row>
    <row r="831" spans="1:26" ht="12" customHeight="1" x14ac:dyDescent="0.25">
      <c r="A831" s="99"/>
      <c r="B831" s="99"/>
      <c r="C831" s="99"/>
      <c r="D831" s="99"/>
      <c r="E831" s="99"/>
      <c r="F831" s="99"/>
      <c r="G831" s="99"/>
      <c r="H831" s="99"/>
      <c r="I831" s="99"/>
      <c r="J831" s="99"/>
      <c r="K831" s="99"/>
      <c r="L831" s="99"/>
      <c r="M831" s="99"/>
      <c r="N831" s="99"/>
      <c r="O831" s="99"/>
      <c r="P831" s="99"/>
      <c r="Q831" s="99"/>
      <c r="R831" s="99"/>
      <c r="S831" s="99"/>
      <c r="T831" s="99"/>
      <c r="U831" s="99"/>
      <c r="V831" s="99"/>
      <c r="W831" s="99"/>
      <c r="X831" s="99"/>
      <c r="Y831" s="99"/>
      <c r="Z831" s="99"/>
    </row>
    <row r="832" spans="1:26" ht="12" customHeight="1" x14ac:dyDescent="0.25">
      <c r="A832" s="99"/>
      <c r="B832" s="99"/>
      <c r="C832" s="99"/>
      <c r="D832" s="99"/>
      <c r="E832" s="99"/>
      <c r="F832" s="99"/>
      <c r="G832" s="99"/>
      <c r="H832" s="99"/>
      <c r="I832" s="99"/>
      <c r="J832" s="99"/>
      <c r="K832" s="99"/>
      <c r="L832" s="99"/>
      <c r="M832" s="99"/>
      <c r="N832" s="99"/>
      <c r="O832" s="99"/>
      <c r="P832" s="99"/>
      <c r="Q832" s="99"/>
      <c r="R832" s="99"/>
      <c r="S832" s="99"/>
      <c r="T832" s="99"/>
      <c r="U832" s="99"/>
      <c r="V832" s="99"/>
      <c r="W832" s="99"/>
      <c r="X832" s="99"/>
      <c r="Y832" s="99"/>
      <c r="Z832" s="99"/>
    </row>
    <row r="833" spans="1:26" ht="12" customHeight="1" x14ac:dyDescent="0.25">
      <c r="A833" s="99"/>
      <c r="B833" s="99"/>
      <c r="C833" s="99"/>
      <c r="D833" s="99"/>
      <c r="E833" s="99"/>
      <c r="F833" s="99"/>
      <c r="G833" s="99"/>
      <c r="H833" s="99"/>
      <c r="I833" s="99"/>
      <c r="J833" s="99"/>
      <c r="K833" s="99"/>
      <c r="L833" s="99"/>
      <c r="M833" s="99"/>
      <c r="N833" s="99"/>
      <c r="O833" s="99"/>
      <c r="P833" s="99"/>
      <c r="Q833" s="99"/>
      <c r="R833" s="99"/>
      <c r="S833" s="99"/>
      <c r="T833" s="99"/>
      <c r="U833" s="99"/>
      <c r="V833" s="99"/>
      <c r="W833" s="99"/>
      <c r="X833" s="99"/>
      <c r="Y833" s="99"/>
      <c r="Z833" s="99"/>
    </row>
    <row r="834" spans="1:26" ht="12" customHeight="1" x14ac:dyDescent="0.25">
      <c r="A834" s="99"/>
      <c r="B834" s="99"/>
      <c r="C834" s="99"/>
      <c r="D834" s="99"/>
      <c r="E834" s="99"/>
      <c r="F834" s="99"/>
      <c r="G834" s="99"/>
      <c r="H834" s="99"/>
      <c r="I834" s="99"/>
      <c r="J834" s="99"/>
      <c r="K834" s="99"/>
      <c r="L834" s="99"/>
      <c r="M834" s="99"/>
      <c r="N834" s="99"/>
      <c r="O834" s="99"/>
      <c r="P834" s="99"/>
      <c r="Q834" s="99"/>
      <c r="R834" s="99"/>
      <c r="S834" s="99"/>
      <c r="T834" s="99"/>
      <c r="U834" s="99"/>
      <c r="V834" s="99"/>
      <c r="W834" s="99"/>
      <c r="X834" s="99"/>
      <c r="Y834" s="99"/>
      <c r="Z834" s="99"/>
    </row>
    <row r="835" spans="1:26" ht="12" customHeight="1" x14ac:dyDescent="0.25">
      <c r="A835" s="99"/>
      <c r="B835" s="99"/>
      <c r="C835" s="99"/>
      <c r="D835" s="99"/>
      <c r="E835" s="99"/>
      <c r="F835" s="99"/>
      <c r="G835" s="99"/>
      <c r="H835" s="99"/>
      <c r="I835" s="99"/>
      <c r="J835" s="99"/>
      <c r="K835" s="99"/>
      <c r="L835" s="99"/>
      <c r="M835" s="99"/>
      <c r="N835" s="99"/>
      <c r="O835" s="99"/>
      <c r="P835" s="99"/>
      <c r="Q835" s="99"/>
      <c r="R835" s="99"/>
      <c r="S835" s="99"/>
      <c r="T835" s="99"/>
      <c r="U835" s="99"/>
      <c r="V835" s="99"/>
      <c r="W835" s="99"/>
      <c r="X835" s="99"/>
      <c r="Y835" s="99"/>
      <c r="Z835" s="99"/>
    </row>
    <row r="836" spans="1:26" ht="12" customHeight="1" x14ac:dyDescent="0.25">
      <c r="A836" s="99"/>
      <c r="B836" s="99"/>
      <c r="C836" s="99"/>
      <c r="D836" s="99"/>
      <c r="E836" s="99"/>
      <c r="F836" s="99"/>
      <c r="G836" s="99"/>
      <c r="H836" s="99"/>
      <c r="I836" s="99"/>
      <c r="J836" s="99"/>
      <c r="K836" s="99"/>
      <c r="L836" s="99"/>
      <c r="M836" s="99"/>
      <c r="N836" s="99"/>
      <c r="O836" s="99"/>
      <c r="P836" s="99"/>
      <c r="Q836" s="99"/>
      <c r="R836" s="99"/>
      <c r="S836" s="99"/>
      <c r="T836" s="99"/>
      <c r="U836" s="99"/>
      <c r="V836" s="99"/>
      <c r="W836" s="99"/>
      <c r="X836" s="99"/>
      <c r="Y836" s="99"/>
      <c r="Z836" s="99"/>
    </row>
    <row r="837" spans="1:26" ht="12" customHeight="1" x14ac:dyDescent="0.25">
      <c r="A837" s="99"/>
      <c r="B837" s="99"/>
      <c r="C837" s="99"/>
      <c r="D837" s="99"/>
      <c r="E837" s="99"/>
      <c r="F837" s="99"/>
      <c r="G837" s="99"/>
      <c r="H837" s="99"/>
      <c r="I837" s="99"/>
      <c r="J837" s="99"/>
      <c r="K837" s="99"/>
      <c r="L837" s="99"/>
      <c r="M837" s="99"/>
      <c r="N837" s="99"/>
      <c r="O837" s="99"/>
      <c r="P837" s="99"/>
      <c r="Q837" s="99"/>
      <c r="R837" s="99"/>
      <c r="S837" s="99"/>
      <c r="T837" s="99"/>
      <c r="U837" s="99"/>
      <c r="V837" s="99"/>
      <c r="W837" s="99"/>
      <c r="X837" s="99"/>
      <c r="Y837" s="99"/>
      <c r="Z837" s="99"/>
    </row>
    <row r="838" spans="1:26" ht="12" customHeight="1" x14ac:dyDescent="0.25">
      <c r="A838" s="99"/>
      <c r="B838" s="99"/>
      <c r="C838" s="99"/>
      <c r="D838" s="99"/>
      <c r="E838" s="99"/>
      <c r="F838" s="99"/>
      <c r="G838" s="99"/>
      <c r="H838" s="99"/>
      <c r="I838" s="99"/>
      <c r="J838" s="99"/>
      <c r="K838" s="99"/>
      <c r="L838" s="99"/>
      <c r="M838" s="99"/>
      <c r="N838" s="99"/>
      <c r="O838" s="99"/>
      <c r="P838" s="99"/>
      <c r="Q838" s="99"/>
      <c r="R838" s="99"/>
      <c r="S838" s="99"/>
      <c r="T838" s="99"/>
      <c r="U838" s="99"/>
      <c r="V838" s="99"/>
      <c r="W838" s="99"/>
      <c r="X838" s="99"/>
      <c r="Y838" s="99"/>
      <c r="Z838" s="99"/>
    </row>
    <row r="839" spans="1:26" ht="12" customHeight="1" x14ac:dyDescent="0.25">
      <c r="A839" s="99"/>
      <c r="B839" s="99"/>
      <c r="C839" s="99"/>
      <c r="D839" s="99"/>
      <c r="E839" s="99"/>
      <c r="F839" s="99"/>
      <c r="G839" s="99"/>
      <c r="H839" s="99"/>
      <c r="I839" s="99"/>
      <c r="J839" s="99"/>
      <c r="K839" s="99"/>
      <c r="L839" s="99"/>
      <c r="M839" s="99"/>
      <c r="N839" s="99"/>
      <c r="O839" s="99"/>
      <c r="P839" s="99"/>
      <c r="Q839" s="99"/>
      <c r="R839" s="99"/>
      <c r="S839" s="99"/>
      <c r="T839" s="99"/>
      <c r="U839" s="99"/>
      <c r="V839" s="99"/>
      <c r="W839" s="99"/>
      <c r="X839" s="99"/>
      <c r="Y839" s="99"/>
      <c r="Z839" s="99"/>
    </row>
    <row r="840" spans="1:26" ht="12" customHeight="1" x14ac:dyDescent="0.25">
      <c r="A840" s="99"/>
      <c r="B840" s="99"/>
      <c r="C840" s="99"/>
      <c r="D840" s="99"/>
      <c r="E840" s="99"/>
      <c r="F840" s="99"/>
      <c r="G840" s="99"/>
      <c r="H840" s="99"/>
      <c r="I840" s="99"/>
      <c r="J840" s="99"/>
      <c r="K840" s="99"/>
      <c r="L840" s="99"/>
      <c r="M840" s="99"/>
      <c r="N840" s="99"/>
      <c r="O840" s="99"/>
      <c r="P840" s="99"/>
      <c r="Q840" s="99"/>
      <c r="R840" s="99"/>
      <c r="S840" s="99"/>
      <c r="T840" s="99"/>
      <c r="U840" s="99"/>
      <c r="V840" s="99"/>
      <c r="W840" s="99"/>
      <c r="X840" s="99"/>
      <c r="Y840" s="99"/>
      <c r="Z840" s="99"/>
    </row>
    <row r="841" spans="1:26" ht="12" customHeight="1" x14ac:dyDescent="0.25">
      <c r="A841" s="99"/>
      <c r="B841" s="99"/>
      <c r="C841" s="99"/>
      <c r="D841" s="99"/>
      <c r="E841" s="99"/>
      <c r="F841" s="99"/>
      <c r="G841" s="99"/>
      <c r="H841" s="99"/>
      <c r="I841" s="99"/>
      <c r="J841" s="99"/>
      <c r="K841" s="99"/>
      <c r="L841" s="99"/>
      <c r="M841" s="99"/>
      <c r="N841" s="99"/>
      <c r="O841" s="99"/>
      <c r="P841" s="99"/>
      <c r="Q841" s="99"/>
      <c r="R841" s="99"/>
      <c r="S841" s="99"/>
      <c r="T841" s="99"/>
      <c r="U841" s="99"/>
      <c r="V841" s="99"/>
      <c r="W841" s="99"/>
      <c r="X841" s="99"/>
      <c r="Y841" s="99"/>
      <c r="Z841" s="99"/>
    </row>
    <row r="842" spans="1:26" ht="12" customHeight="1" x14ac:dyDescent="0.25">
      <c r="A842" s="99"/>
      <c r="B842" s="99"/>
      <c r="C842" s="99"/>
      <c r="D842" s="99"/>
      <c r="E842" s="99"/>
      <c r="F842" s="99"/>
      <c r="G842" s="99"/>
      <c r="H842" s="99"/>
      <c r="I842" s="99"/>
      <c r="J842" s="99"/>
      <c r="K842" s="99"/>
      <c r="L842" s="99"/>
      <c r="M842" s="99"/>
      <c r="N842" s="99"/>
      <c r="O842" s="99"/>
      <c r="P842" s="99"/>
      <c r="Q842" s="99"/>
      <c r="R842" s="99"/>
      <c r="S842" s="99"/>
      <c r="T842" s="99"/>
      <c r="U842" s="99"/>
      <c r="V842" s="99"/>
      <c r="W842" s="99"/>
      <c r="X842" s="99"/>
      <c r="Y842" s="99"/>
      <c r="Z842" s="99"/>
    </row>
    <row r="843" spans="1:26" ht="12" customHeight="1" x14ac:dyDescent="0.25">
      <c r="A843" s="99"/>
      <c r="B843" s="99"/>
      <c r="C843" s="99"/>
      <c r="D843" s="99"/>
      <c r="E843" s="99"/>
      <c r="F843" s="99"/>
      <c r="G843" s="99"/>
      <c r="H843" s="99"/>
      <c r="I843" s="99"/>
      <c r="J843" s="99"/>
      <c r="K843" s="99"/>
      <c r="L843" s="99"/>
      <c r="M843" s="99"/>
      <c r="N843" s="99"/>
      <c r="O843" s="99"/>
      <c r="P843" s="99"/>
      <c r="Q843" s="99"/>
      <c r="R843" s="99"/>
      <c r="S843" s="99"/>
      <c r="T843" s="99"/>
      <c r="U843" s="99"/>
      <c r="V843" s="99"/>
      <c r="W843" s="99"/>
      <c r="X843" s="99"/>
      <c r="Y843" s="99"/>
      <c r="Z843" s="99"/>
    </row>
    <row r="844" spans="1:26" ht="12" customHeight="1" x14ac:dyDescent="0.25">
      <c r="A844" s="99"/>
      <c r="B844" s="99"/>
      <c r="C844" s="99"/>
      <c r="D844" s="99"/>
      <c r="E844" s="99"/>
      <c r="F844" s="99"/>
      <c r="G844" s="99"/>
      <c r="H844" s="99"/>
      <c r="I844" s="99"/>
      <c r="J844" s="99"/>
      <c r="K844" s="99"/>
      <c r="L844" s="99"/>
      <c r="M844" s="99"/>
      <c r="N844" s="99"/>
      <c r="O844" s="99"/>
      <c r="P844" s="99"/>
      <c r="Q844" s="99"/>
      <c r="R844" s="99"/>
      <c r="S844" s="99"/>
      <c r="T844" s="99"/>
      <c r="U844" s="99"/>
      <c r="V844" s="99"/>
      <c r="W844" s="99"/>
      <c r="X844" s="99"/>
      <c r="Y844" s="99"/>
      <c r="Z844" s="99"/>
    </row>
    <row r="845" spans="1:26" ht="12" customHeight="1" x14ac:dyDescent="0.25">
      <c r="A845" s="99"/>
      <c r="B845" s="99"/>
      <c r="C845" s="99"/>
      <c r="D845" s="99"/>
      <c r="E845" s="99"/>
      <c r="F845" s="99"/>
      <c r="G845" s="99"/>
      <c r="H845" s="99"/>
      <c r="I845" s="99"/>
      <c r="J845" s="99"/>
      <c r="K845" s="99"/>
      <c r="L845" s="99"/>
      <c r="M845" s="99"/>
      <c r="N845" s="99"/>
      <c r="O845" s="99"/>
      <c r="P845" s="99"/>
      <c r="Q845" s="99"/>
      <c r="R845" s="99"/>
      <c r="S845" s="99"/>
      <c r="T845" s="99"/>
      <c r="U845" s="99"/>
      <c r="V845" s="99"/>
      <c r="W845" s="99"/>
      <c r="X845" s="99"/>
      <c r="Y845" s="99"/>
      <c r="Z845" s="99"/>
    </row>
    <row r="846" spans="1:26" ht="12" customHeight="1" x14ac:dyDescent="0.25">
      <c r="A846" s="99"/>
      <c r="B846" s="99"/>
      <c r="C846" s="99"/>
      <c r="D846" s="99"/>
      <c r="E846" s="99"/>
      <c r="F846" s="99"/>
      <c r="G846" s="99"/>
      <c r="H846" s="99"/>
      <c r="I846" s="99"/>
      <c r="J846" s="99"/>
      <c r="K846" s="99"/>
      <c r="L846" s="99"/>
      <c r="M846" s="99"/>
      <c r="N846" s="99"/>
      <c r="O846" s="99"/>
      <c r="P846" s="99"/>
      <c r="Q846" s="99"/>
      <c r="R846" s="99"/>
      <c r="S846" s="99"/>
      <c r="T846" s="99"/>
      <c r="U846" s="99"/>
      <c r="V846" s="99"/>
      <c r="W846" s="99"/>
      <c r="X846" s="99"/>
      <c r="Y846" s="99"/>
      <c r="Z846" s="99"/>
    </row>
    <row r="847" spans="1:26" ht="12" customHeight="1" x14ac:dyDescent="0.25">
      <c r="A847" s="99"/>
      <c r="B847" s="99"/>
      <c r="C847" s="99"/>
      <c r="D847" s="99"/>
      <c r="E847" s="99"/>
      <c r="F847" s="99"/>
      <c r="G847" s="99"/>
      <c r="H847" s="99"/>
      <c r="I847" s="99"/>
      <c r="J847" s="99"/>
      <c r="K847" s="99"/>
      <c r="L847" s="99"/>
      <c r="M847" s="99"/>
      <c r="N847" s="99"/>
      <c r="O847" s="99"/>
      <c r="P847" s="99"/>
      <c r="Q847" s="99"/>
      <c r="R847" s="99"/>
      <c r="S847" s="99"/>
      <c r="T847" s="99"/>
      <c r="U847" s="99"/>
      <c r="V847" s="99"/>
      <c r="W847" s="99"/>
      <c r="X847" s="99"/>
      <c r="Y847" s="99"/>
      <c r="Z847" s="99"/>
    </row>
    <row r="848" spans="1:26" ht="12" customHeight="1" x14ac:dyDescent="0.25">
      <c r="A848" s="99"/>
      <c r="B848" s="99"/>
      <c r="C848" s="99"/>
      <c r="D848" s="99"/>
      <c r="E848" s="99"/>
      <c r="F848" s="99"/>
      <c r="G848" s="99"/>
      <c r="H848" s="99"/>
      <c r="I848" s="99"/>
      <c r="J848" s="99"/>
      <c r="K848" s="99"/>
      <c r="L848" s="99"/>
      <c r="M848" s="99"/>
      <c r="N848" s="99"/>
      <c r="O848" s="99"/>
      <c r="P848" s="99"/>
      <c r="Q848" s="99"/>
      <c r="R848" s="99"/>
      <c r="S848" s="99"/>
      <c r="T848" s="99"/>
      <c r="U848" s="99"/>
      <c r="V848" s="99"/>
      <c r="W848" s="99"/>
      <c r="X848" s="99"/>
      <c r="Y848" s="99"/>
      <c r="Z848" s="99"/>
    </row>
    <row r="849" spans="1:26" ht="12" customHeight="1" x14ac:dyDescent="0.25">
      <c r="A849" s="99"/>
      <c r="B849" s="99"/>
      <c r="C849" s="99"/>
      <c r="D849" s="99"/>
      <c r="E849" s="99"/>
      <c r="F849" s="99"/>
      <c r="G849" s="99"/>
      <c r="H849" s="99"/>
      <c r="I849" s="99"/>
      <c r="J849" s="99"/>
      <c r="K849" s="99"/>
      <c r="L849" s="99"/>
      <c r="M849" s="99"/>
      <c r="N849" s="99"/>
      <c r="O849" s="99"/>
      <c r="P849" s="99"/>
      <c r="Q849" s="99"/>
      <c r="R849" s="99"/>
      <c r="S849" s="99"/>
      <c r="T849" s="99"/>
      <c r="U849" s="99"/>
      <c r="V849" s="99"/>
      <c r="W849" s="99"/>
      <c r="X849" s="99"/>
      <c r="Y849" s="99"/>
      <c r="Z849" s="99"/>
    </row>
    <row r="850" spans="1:26" ht="12" customHeight="1" x14ac:dyDescent="0.25">
      <c r="A850" s="99"/>
      <c r="B850" s="99"/>
      <c r="C850" s="99"/>
      <c r="D850" s="99"/>
      <c r="E850" s="99"/>
      <c r="F850" s="99"/>
      <c r="G850" s="99"/>
      <c r="H850" s="99"/>
      <c r="I850" s="99"/>
      <c r="J850" s="99"/>
      <c r="K850" s="99"/>
      <c r="L850" s="99"/>
      <c r="M850" s="99"/>
      <c r="N850" s="99"/>
      <c r="O850" s="99"/>
      <c r="P850" s="99"/>
      <c r="Q850" s="99"/>
      <c r="R850" s="99"/>
      <c r="S850" s="99"/>
      <c r="T850" s="99"/>
      <c r="U850" s="99"/>
      <c r="V850" s="99"/>
      <c r="W850" s="99"/>
      <c r="X850" s="99"/>
      <c r="Y850" s="99"/>
      <c r="Z850" s="99"/>
    </row>
    <row r="851" spans="1:26" ht="12" customHeight="1" x14ac:dyDescent="0.25">
      <c r="A851" s="99"/>
      <c r="B851" s="99"/>
      <c r="C851" s="99"/>
      <c r="D851" s="99"/>
      <c r="E851" s="99"/>
      <c r="F851" s="99"/>
      <c r="G851" s="99"/>
      <c r="H851" s="99"/>
      <c r="I851" s="99"/>
      <c r="J851" s="99"/>
      <c r="K851" s="99"/>
      <c r="L851" s="99"/>
      <c r="M851" s="99"/>
      <c r="N851" s="99"/>
      <c r="O851" s="99"/>
      <c r="P851" s="99"/>
      <c r="Q851" s="99"/>
      <c r="R851" s="99"/>
      <c r="S851" s="99"/>
      <c r="T851" s="99"/>
      <c r="U851" s="99"/>
      <c r="V851" s="99"/>
      <c r="W851" s="99"/>
      <c r="X851" s="99"/>
      <c r="Y851" s="99"/>
      <c r="Z851" s="99"/>
    </row>
    <row r="852" spans="1:26" ht="12" customHeight="1" x14ac:dyDescent="0.25">
      <c r="A852" s="99"/>
      <c r="B852" s="99"/>
      <c r="C852" s="99"/>
      <c r="D852" s="99"/>
      <c r="E852" s="99"/>
      <c r="F852" s="99"/>
      <c r="G852" s="99"/>
      <c r="H852" s="99"/>
      <c r="I852" s="99"/>
      <c r="J852" s="99"/>
      <c r="K852" s="99"/>
      <c r="L852" s="99"/>
      <c r="M852" s="99"/>
      <c r="N852" s="99"/>
      <c r="O852" s="99"/>
      <c r="P852" s="99"/>
      <c r="Q852" s="99"/>
      <c r="R852" s="99"/>
      <c r="S852" s="99"/>
      <c r="T852" s="99"/>
      <c r="U852" s="99"/>
      <c r="V852" s="99"/>
      <c r="W852" s="99"/>
      <c r="X852" s="99"/>
      <c r="Y852" s="99"/>
      <c r="Z852" s="99"/>
    </row>
    <row r="853" spans="1:26" ht="12" customHeight="1" x14ac:dyDescent="0.25">
      <c r="A853" s="99"/>
      <c r="B853" s="99"/>
      <c r="C853" s="99"/>
      <c r="D853" s="99"/>
      <c r="E853" s="99"/>
      <c r="F853" s="99"/>
      <c r="G853" s="99"/>
      <c r="H853" s="99"/>
      <c r="I853" s="99"/>
      <c r="J853" s="99"/>
      <c r="K853" s="99"/>
      <c r="L853" s="99"/>
      <c r="M853" s="99"/>
      <c r="N853" s="99"/>
      <c r="O853" s="99"/>
      <c r="P853" s="99"/>
      <c r="Q853" s="99"/>
      <c r="R853" s="99"/>
      <c r="S853" s="99"/>
      <c r="T853" s="99"/>
      <c r="U853" s="99"/>
      <c r="V853" s="99"/>
      <c r="W853" s="99"/>
      <c r="X853" s="99"/>
      <c r="Y853" s="99"/>
      <c r="Z853" s="99"/>
    </row>
    <row r="854" spans="1:26" ht="12" customHeight="1" x14ac:dyDescent="0.25">
      <c r="A854" s="99"/>
      <c r="B854" s="99"/>
      <c r="C854" s="99"/>
      <c r="D854" s="99"/>
      <c r="E854" s="99"/>
      <c r="F854" s="99"/>
      <c r="G854" s="99"/>
      <c r="H854" s="99"/>
      <c r="I854" s="99"/>
      <c r="J854" s="99"/>
      <c r="K854" s="99"/>
      <c r="L854" s="99"/>
      <c r="M854" s="99"/>
      <c r="N854" s="99"/>
      <c r="O854" s="99"/>
      <c r="P854" s="99"/>
      <c r="Q854" s="99"/>
      <c r="R854" s="99"/>
      <c r="S854" s="99"/>
      <c r="T854" s="99"/>
      <c r="U854" s="99"/>
      <c r="V854" s="99"/>
      <c r="W854" s="99"/>
      <c r="X854" s="99"/>
      <c r="Y854" s="99"/>
      <c r="Z854" s="99"/>
    </row>
    <row r="855" spans="1:26" ht="12" customHeight="1" x14ac:dyDescent="0.25">
      <c r="A855" s="99"/>
      <c r="B855" s="99"/>
      <c r="C855" s="99"/>
      <c r="D855" s="99"/>
      <c r="E855" s="99"/>
      <c r="F855" s="99"/>
      <c r="G855" s="99"/>
      <c r="H855" s="99"/>
      <c r="I855" s="99"/>
      <c r="J855" s="99"/>
      <c r="K855" s="99"/>
      <c r="L855" s="99"/>
      <c r="M855" s="99"/>
      <c r="N855" s="99"/>
      <c r="O855" s="99"/>
      <c r="P855" s="99"/>
      <c r="Q855" s="99"/>
      <c r="R855" s="99"/>
      <c r="S855" s="99"/>
      <c r="T855" s="99"/>
      <c r="U855" s="99"/>
      <c r="V855" s="99"/>
      <c r="W855" s="99"/>
      <c r="X855" s="99"/>
      <c r="Y855" s="99"/>
      <c r="Z855" s="99"/>
    </row>
    <row r="856" spans="1:26" ht="12" customHeight="1" x14ac:dyDescent="0.25">
      <c r="A856" s="99"/>
      <c r="B856" s="99"/>
      <c r="C856" s="99"/>
      <c r="D856" s="99"/>
      <c r="E856" s="99"/>
      <c r="F856" s="99"/>
      <c r="G856" s="99"/>
      <c r="H856" s="99"/>
      <c r="I856" s="99"/>
      <c r="J856" s="99"/>
      <c r="K856" s="99"/>
      <c r="L856" s="99"/>
      <c r="M856" s="99"/>
      <c r="N856" s="99"/>
      <c r="O856" s="99"/>
      <c r="P856" s="99"/>
      <c r="Q856" s="99"/>
      <c r="R856" s="99"/>
      <c r="S856" s="99"/>
      <c r="T856" s="99"/>
      <c r="U856" s="99"/>
      <c r="V856" s="99"/>
      <c r="W856" s="99"/>
      <c r="X856" s="99"/>
      <c r="Y856" s="99"/>
      <c r="Z856" s="99"/>
    </row>
    <row r="857" spans="1:26" ht="12" customHeight="1" x14ac:dyDescent="0.25">
      <c r="A857" s="99"/>
      <c r="B857" s="99"/>
      <c r="C857" s="99"/>
      <c r="D857" s="99"/>
      <c r="E857" s="99"/>
      <c r="F857" s="99"/>
      <c r="G857" s="99"/>
      <c r="H857" s="99"/>
      <c r="I857" s="99"/>
      <c r="J857" s="99"/>
      <c r="K857" s="99"/>
      <c r="L857" s="99"/>
      <c r="M857" s="99"/>
      <c r="N857" s="99"/>
      <c r="O857" s="99"/>
      <c r="P857" s="99"/>
      <c r="Q857" s="99"/>
      <c r="R857" s="99"/>
      <c r="S857" s="99"/>
      <c r="T857" s="99"/>
      <c r="U857" s="99"/>
      <c r="V857" s="99"/>
      <c r="W857" s="99"/>
      <c r="X857" s="99"/>
      <c r="Y857" s="99"/>
      <c r="Z857" s="99"/>
    </row>
    <row r="858" spans="1:26" ht="12" customHeight="1" x14ac:dyDescent="0.25">
      <c r="A858" s="99"/>
      <c r="B858" s="99"/>
      <c r="C858" s="99"/>
      <c r="D858" s="99"/>
      <c r="E858" s="99"/>
      <c r="F858" s="99"/>
      <c r="G858" s="99"/>
      <c r="H858" s="99"/>
      <c r="I858" s="99"/>
      <c r="J858" s="99"/>
      <c r="K858" s="99"/>
      <c r="L858" s="99"/>
      <c r="M858" s="99"/>
      <c r="N858" s="99"/>
      <c r="O858" s="99"/>
      <c r="P858" s="99"/>
      <c r="Q858" s="99"/>
      <c r="R858" s="99"/>
      <c r="S858" s="99"/>
      <c r="T858" s="99"/>
      <c r="U858" s="99"/>
      <c r="V858" s="99"/>
      <c r="W858" s="99"/>
      <c r="X858" s="99"/>
      <c r="Y858" s="99"/>
      <c r="Z858" s="99"/>
    </row>
    <row r="859" spans="1:26" ht="12" customHeight="1" x14ac:dyDescent="0.25">
      <c r="A859" s="99"/>
      <c r="B859" s="99"/>
      <c r="C859" s="99"/>
      <c r="D859" s="99"/>
      <c r="E859" s="99"/>
      <c r="F859" s="99"/>
      <c r="G859" s="99"/>
      <c r="H859" s="99"/>
      <c r="I859" s="99"/>
      <c r="J859" s="99"/>
      <c r="K859" s="99"/>
      <c r="L859" s="99"/>
      <c r="M859" s="99"/>
      <c r="N859" s="99"/>
      <c r="O859" s="99"/>
      <c r="P859" s="99"/>
      <c r="Q859" s="99"/>
      <c r="R859" s="99"/>
      <c r="S859" s="99"/>
      <c r="T859" s="99"/>
      <c r="U859" s="99"/>
      <c r="V859" s="99"/>
      <c r="W859" s="99"/>
      <c r="X859" s="99"/>
      <c r="Y859" s="99"/>
      <c r="Z859" s="99"/>
    </row>
    <row r="860" spans="1:26" ht="12" customHeight="1" x14ac:dyDescent="0.25">
      <c r="A860" s="99"/>
      <c r="B860" s="99"/>
      <c r="C860" s="99"/>
      <c r="D860" s="99"/>
      <c r="E860" s="99"/>
      <c r="F860" s="99"/>
      <c r="G860" s="99"/>
      <c r="H860" s="99"/>
      <c r="I860" s="99"/>
      <c r="J860" s="99"/>
      <c r="K860" s="99"/>
      <c r="L860" s="99"/>
      <c r="M860" s="99"/>
      <c r="N860" s="99"/>
      <c r="O860" s="99"/>
      <c r="P860" s="99"/>
      <c r="Q860" s="99"/>
      <c r="R860" s="99"/>
      <c r="S860" s="99"/>
      <c r="T860" s="99"/>
      <c r="U860" s="99"/>
      <c r="V860" s="99"/>
      <c r="W860" s="99"/>
      <c r="X860" s="99"/>
      <c r="Y860" s="99"/>
      <c r="Z860" s="99"/>
    </row>
    <row r="861" spans="1:26" ht="12" customHeight="1" x14ac:dyDescent="0.25">
      <c r="A861" s="99"/>
      <c r="B861" s="99"/>
      <c r="C861" s="99"/>
      <c r="D861" s="99"/>
      <c r="E861" s="99"/>
      <c r="F861" s="99"/>
      <c r="G861" s="99"/>
      <c r="H861" s="99"/>
      <c r="I861" s="99"/>
      <c r="J861" s="99"/>
      <c r="K861" s="99"/>
      <c r="L861" s="99"/>
      <c r="M861" s="99"/>
      <c r="N861" s="99"/>
      <c r="O861" s="99"/>
      <c r="P861" s="99"/>
      <c r="Q861" s="99"/>
      <c r="R861" s="99"/>
      <c r="S861" s="99"/>
      <c r="T861" s="99"/>
      <c r="U861" s="99"/>
      <c r="V861" s="99"/>
      <c r="W861" s="99"/>
      <c r="X861" s="99"/>
      <c r="Y861" s="99"/>
      <c r="Z861" s="99"/>
    </row>
    <row r="862" spans="1:26" ht="12" customHeight="1" x14ac:dyDescent="0.25">
      <c r="A862" s="99"/>
      <c r="B862" s="99"/>
      <c r="C862" s="99"/>
      <c r="D862" s="99"/>
      <c r="E862" s="99"/>
      <c r="F862" s="99"/>
      <c r="G862" s="99"/>
      <c r="H862" s="99"/>
      <c r="I862" s="99"/>
      <c r="J862" s="99"/>
      <c r="K862" s="99"/>
      <c r="L862" s="99"/>
      <c r="M862" s="99"/>
      <c r="N862" s="99"/>
      <c r="O862" s="99"/>
      <c r="P862" s="99"/>
      <c r="Q862" s="99"/>
      <c r="R862" s="99"/>
      <c r="S862" s="99"/>
      <c r="T862" s="99"/>
      <c r="U862" s="99"/>
      <c r="V862" s="99"/>
      <c r="W862" s="99"/>
      <c r="X862" s="99"/>
      <c r="Y862" s="99"/>
      <c r="Z862" s="99"/>
    </row>
    <row r="863" spans="1:26" ht="12" customHeight="1" x14ac:dyDescent="0.25">
      <c r="A863" s="99"/>
      <c r="B863" s="99"/>
      <c r="C863" s="99"/>
      <c r="D863" s="99"/>
      <c r="E863" s="99"/>
      <c r="F863" s="99"/>
      <c r="G863" s="99"/>
      <c r="H863" s="99"/>
      <c r="I863" s="99"/>
      <c r="J863" s="99"/>
      <c r="K863" s="99"/>
      <c r="L863" s="99"/>
      <c r="M863" s="99"/>
      <c r="N863" s="99"/>
      <c r="O863" s="99"/>
      <c r="P863" s="99"/>
      <c r="Q863" s="99"/>
      <c r="R863" s="99"/>
      <c r="S863" s="99"/>
      <c r="T863" s="99"/>
      <c r="U863" s="99"/>
      <c r="V863" s="99"/>
      <c r="W863" s="99"/>
      <c r="X863" s="99"/>
      <c r="Y863" s="99"/>
      <c r="Z863" s="99"/>
    </row>
    <row r="864" spans="1:26" ht="12" customHeight="1" x14ac:dyDescent="0.25">
      <c r="A864" s="99"/>
      <c r="B864" s="99"/>
      <c r="C864" s="99"/>
      <c r="D864" s="99"/>
      <c r="E864" s="99"/>
      <c r="F864" s="99"/>
      <c r="G864" s="99"/>
      <c r="H864" s="99"/>
      <c r="I864" s="99"/>
      <c r="J864" s="99"/>
      <c r="K864" s="99"/>
      <c r="L864" s="99"/>
      <c r="M864" s="99"/>
      <c r="N864" s="99"/>
      <c r="O864" s="99"/>
      <c r="P864" s="99"/>
      <c r="Q864" s="99"/>
      <c r="R864" s="99"/>
      <c r="S864" s="99"/>
      <c r="T864" s="99"/>
      <c r="U864" s="99"/>
      <c r="V864" s="99"/>
      <c r="W864" s="99"/>
      <c r="X864" s="99"/>
      <c r="Y864" s="99"/>
      <c r="Z864" s="99"/>
    </row>
    <row r="865" spans="1:26" ht="12" customHeight="1" x14ac:dyDescent="0.25">
      <c r="A865" s="99"/>
      <c r="B865" s="99"/>
      <c r="C865" s="99"/>
      <c r="D865" s="99"/>
      <c r="E865" s="99"/>
      <c r="F865" s="99"/>
      <c r="G865" s="99"/>
      <c r="H865" s="99"/>
      <c r="I865" s="99"/>
      <c r="J865" s="99"/>
      <c r="K865" s="99"/>
      <c r="L865" s="99"/>
      <c r="M865" s="99"/>
      <c r="N865" s="99"/>
      <c r="O865" s="99"/>
      <c r="P865" s="99"/>
      <c r="Q865" s="99"/>
      <c r="R865" s="99"/>
      <c r="S865" s="99"/>
      <c r="T865" s="99"/>
      <c r="U865" s="99"/>
      <c r="V865" s="99"/>
      <c r="W865" s="99"/>
      <c r="X865" s="99"/>
      <c r="Y865" s="99"/>
      <c r="Z865" s="99"/>
    </row>
    <row r="866" spans="1:26" ht="12" customHeight="1" x14ac:dyDescent="0.25">
      <c r="A866" s="99"/>
      <c r="B866" s="99"/>
      <c r="C866" s="99"/>
      <c r="D866" s="99"/>
      <c r="E866" s="99"/>
      <c r="F866" s="99"/>
      <c r="G866" s="99"/>
      <c r="H866" s="99"/>
      <c r="I866" s="99"/>
      <c r="J866" s="99"/>
      <c r="K866" s="99"/>
      <c r="L866" s="99"/>
      <c r="M866" s="99"/>
      <c r="N866" s="99"/>
      <c r="O866" s="99"/>
      <c r="P866" s="99"/>
      <c r="Q866" s="99"/>
      <c r="R866" s="99"/>
      <c r="S866" s="99"/>
      <c r="T866" s="99"/>
      <c r="U866" s="99"/>
      <c r="V866" s="99"/>
      <c r="W866" s="99"/>
      <c r="X866" s="99"/>
      <c r="Y866" s="99"/>
      <c r="Z866" s="99"/>
    </row>
    <row r="867" spans="1:26" ht="12" customHeight="1" x14ac:dyDescent="0.25">
      <c r="A867" s="99"/>
      <c r="B867" s="99"/>
      <c r="C867" s="99"/>
      <c r="D867" s="99"/>
      <c r="E867" s="99"/>
      <c r="F867" s="99"/>
      <c r="G867" s="99"/>
      <c r="H867" s="99"/>
      <c r="I867" s="99"/>
      <c r="J867" s="99"/>
      <c r="K867" s="99"/>
      <c r="L867" s="99"/>
      <c r="M867" s="99"/>
      <c r="N867" s="99"/>
      <c r="O867" s="99"/>
      <c r="P867" s="99"/>
      <c r="Q867" s="99"/>
      <c r="R867" s="99"/>
      <c r="S867" s="99"/>
      <c r="T867" s="99"/>
      <c r="U867" s="99"/>
      <c r="V867" s="99"/>
      <c r="W867" s="99"/>
      <c r="X867" s="99"/>
      <c r="Y867" s="99"/>
      <c r="Z867" s="99"/>
    </row>
    <row r="868" spans="1:26" ht="12" customHeight="1" x14ac:dyDescent="0.25">
      <c r="A868" s="99"/>
      <c r="B868" s="99"/>
      <c r="C868" s="99"/>
      <c r="D868" s="99"/>
      <c r="E868" s="99"/>
      <c r="F868" s="99"/>
      <c r="G868" s="99"/>
      <c r="H868" s="99"/>
      <c r="I868" s="99"/>
      <c r="J868" s="99"/>
      <c r="K868" s="99"/>
      <c r="L868" s="99"/>
      <c r="M868" s="99"/>
      <c r="N868" s="99"/>
      <c r="O868" s="99"/>
      <c r="P868" s="99"/>
      <c r="Q868" s="99"/>
      <c r="R868" s="99"/>
      <c r="S868" s="99"/>
      <c r="T868" s="99"/>
      <c r="U868" s="99"/>
      <c r="V868" s="99"/>
      <c r="W868" s="99"/>
      <c r="X868" s="99"/>
      <c r="Y868" s="99"/>
      <c r="Z868" s="99"/>
    </row>
    <row r="869" spans="1:26" ht="12" customHeight="1" x14ac:dyDescent="0.25">
      <c r="A869" s="99"/>
      <c r="B869" s="99"/>
      <c r="C869" s="99"/>
      <c r="D869" s="99"/>
      <c r="E869" s="99"/>
      <c r="F869" s="99"/>
      <c r="G869" s="99"/>
      <c r="H869" s="99"/>
      <c r="I869" s="99"/>
      <c r="J869" s="99"/>
      <c r="K869" s="99"/>
      <c r="L869" s="99"/>
      <c r="M869" s="99"/>
      <c r="N869" s="99"/>
      <c r="O869" s="99"/>
      <c r="P869" s="99"/>
      <c r="Q869" s="99"/>
      <c r="R869" s="99"/>
      <c r="S869" s="99"/>
      <c r="T869" s="99"/>
      <c r="U869" s="99"/>
      <c r="V869" s="99"/>
      <c r="W869" s="99"/>
      <c r="X869" s="99"/>
      <c r="Y869" s="99"/>
      <c r="Z869" s="99"/>
    </row>
    <row r="870" spans="1:26" ht="12" customHeight="1" x14ac:dyDescent="0.25">
      <c r="A870" s="99"/>
      <c r="B870" s="99"/>
      <c r="C870" s="99"/>
      <c r="D870" s="99"/>
      <c r="E870" s="99"/>
      <c r="F870" s="99"/>
      <c r="G870" s="99"/>
      <c r="H870" s="99"/>
      <c r="I870" s="99"/>
      <c r="J870" s="99"/>
      <c r="K870" s="99"/>
      <c r="L870" s="99"/>
      <c r="M870" s="99"/>
      <c r="N870" s="99"/>
      <c r="O870" s="99"/>
      <c r="P870" s="99"/>
      <c r="Q870" s="99"/>
      <c r="R870" s="99"/>
      <c r="S870" s="99"/>
      <c r="T870" s="99"/>
      <c r="U870" s="99"/>
      <c r="V870" s="99"/>
      <c r="W870" s="99"/>
      <c r="X870" s="99"/>
      <c r="Y870" s="99"/>
      <c r="Z870" s="99"/>
    </row>
    <row r="871" spans="1:26" ht="12" customHeight="1" x14ac:dyDescent="0.25">
      <c r="A871" s="99"/>
      <c r="B871" s="99"/>
      <c r="C871" s="99"/>
      <c r="D871" s="99"/>
      <c r="E871" s="99"/>
      <c r="F871" s="99"/>
      <c r="G871" s="99"/>
      <c r="H871" s="99"/>
      <c r="I871" s="99"/>
      <c r="J871" s="99"/>
      <c r="K871" s="99"/>
      <c r="L871" s="99"/>
      <c r="M871" s="99"/>
      <c r="N871" s="99"/>
      <c r="O871" s="99"/>
      <c r="P871" s="99"/>
      <c r="Q871" s="99"/>
      <c r="R871" s="99"/>
      <c r="S871" s="99"/>
      <c r="T871" s="99"/>
      <c r="U871" s="99"/>
      <c r="V871" s="99"/>
      <c r="W871" s="99"/>
      <c r="X871" s="99"/>
      <c r="Y871" s="99"/>
      <c r="Z871" s="99"/>
    </row>
    <row r="872" spans="1:26" ht="12" customHeight="1" x14ac:dyDescent="0.25">
      <c r="A872" s="99"/>
      <c r="B872" s="99"/>
      <c r="C872" s="99"/>
      <c r="D872" s="99"/>
      <c r="E872" s="99"/>
      <c r="F872" s="99"/>
      <c r="G872" s="99"/>
      <c r="H872" s="99"/>
      <c r="I872" s="99"/>
      <c r="J872" s="99"/>
      <c r="K872" s="99"/>
      <c r="L872" s="99"/>
      <c r="M872" s="99"/>
      <c r="N872" s="99"/>
      <c r="O872" s="99"/>
      <c r="P872" s="99"/>
      <c r="Q872" s="99"/>
      <c r="R872" s="99"/>
      <c r="S872" s="99"/>
      <c r="T872" s="99"/>
      <c r="U872" s="99"/>
      <c r="V872" s="99"/>
      <c r="W872" s="99"/>
      <c r="X872" s="99"/>
      <c r="Y872" s="99"/>
      <c r="Z872" s="99"/>
    </row>
    <row r="873" spans="1:26" ht="12" customHeight="1" x14ac:dyDescent="0.25">
      <c r="A873" s="99"/>
      <c r="B873" s="99"/>
      <c r="C873" s="99"/>
      <c r="D873" s="99"/>
      <c r="E873" s="99"/>
      <c r="F873" s="99"/>
      <c r="G873" s="99"/>
      <c r="H873" s="99"/>
      <c r="I873" s="99"/>
      <c r="J873" s="99"/>
      <c r="K873" s="99"/>
      <c r="L873" s="99"/>
      <c r="M873" s="99"/>
      <c r="N873" s="99"/>
      <c r="O873" s="99"/>
      <c r="P873" s="99"/>
      <c r="Q873" s="99"/>
      <c r="R873" s="99"/>
      <c r="S873" s="99"/>
      <c r="T873" s="99"/>
      <c r="U873" s="99"/>
      <c r="V873" s="99"/>
      <c r="W873" s="99"/>
      <c r="X873" s="99"/>
      <c r="Y873" s="99"/>
      <c r="Z873" s="99"/>
    </row>
    <row r="874" spans="1:26" ht="12" customHeight="1" x14ac:dyDescent="0.25">
      <c r="A874" s="99"/>
      <c r="B874" s="99"/>
      <c r="C874" s="99"/>
      <c r="D874" s="99"/>
      <c r="E874" s="99"/>
      <c r="F874" s="99"/>
      <c r="G874" s="99"/>
      <c r="H874" s="99"/>
      <c r="I874" s="99"/>
      <c r="J874" s="99"/>
      <c r="K874" s="99"/>
      <c r="L874" s="99"/>
      <c r="M874" s="99"/>
      <c r="N874" s="99"/>
      <c r="O874" s="99"/>
      <c r="P874" s="99"/>
      <c r="Q874" s="99"/>
      <c r="R874" s="99"/>
      <c r="S874" s="99"/>
      <c r="T874" s="99"/>
      <c r="U874" s="99"/>
      <c r="V874" s="99"/>
      <c r="W874" s="99"/>
      <c r="X874" s="99"/>
      <c r="Y874" s="99"/>
      <c r="Z874" s="99"/>
    </row>
    <row r="875" spans="1:26" ht="12" customHeight="1" x14ac:dyDescent="0.25">
      <c r="A875" s="99"/>
      <c r="B875" s="99"/>
      <c r="C875" s="99"/>
      <c r="D875" s="99"/>
      <c r="E875" s="99"/>
      <c r="F875" s="99"/>
      <c r="G875" s="99"/>
      <c r="H875" s="99"/>
      <c r="I875" s="99"/>
      <c r="J875" s="99"/>
      <c r="K875" s="99"/>
      <c r="L875" s="99"/>
      <c r="M875" s="99"/>
      <c r="N875" s="99"/>
      <c r="O875" s="99"/>
      <c r="P875" s="99"/>
      <c r="Q875" s="99"/>
      <c r="R875" s="99"/>
      <c r="S875" s="99"/>
      <c r="T875" s="99"/>
      <c r="U875" s="99"/>
      <c r="V875" s="99"/>
      <c r="W875" s="99"/>
      <c r="X875" s="99"/>
      <c r="Y875" s="99"/>
      <c r="Z875" s="99"/>
    </row>
    <row r="876" spans="1:26" ht="12" customHeight="1" x14ac:dyDescent="0.25">
      <c r="A876" s="99"/>
      <c r="B876" s="99"/>
      <c r="C876" s="99"/>
      <c r="D876" s="99"/>
      <c r="E876" s="99"/>
      <c r="F876" s="99"/>
      <c r="G876" s="99"/>
      <c r="H876" s="99"/>
      <c r="I876" s="99"/>
      <c r="J876" s="99"/>
      <c r="K876" s="99"/>
      <c r="L876" s="99"/>
      <c r="M876" s="99"/>
      <c r="N876" s="99"/>
      <c r="O876" s="99"/>
      <c r="P876" s="99"/>
      <c r="Q876" s="99"/>
      <c r="R876" s="99"/>
      <c r="S876" s="99"/>
      <c r="T876" s="99"/>
      <c r="U876" s="99"/>
      <c r="V876" s="99"/>
      <c r="W876" s="99"/>
      <c r="X876" s="99"/>
      <c r="Y876" s="99"/>
      <c r="Z876" s="99"/>
    </row>
    <row r="877" spans="1:26" ht="12" customHeight="1" x14ac:dyDescent="0.25">
      <c r="A877" s="99"/>
      <c r="B877" s="99"/>
      <c r="C877" s="99"/>
      <c r="D877" s="99"/>
      <c r="E877" s="99"/>
      <c r="F877" s="99"/>
      <c r="G877" s="99"/>
      <c r="H877" s="99"/>
      <c r="I877" s="99"/>
      <c r="J877" s="99"/>
      <c r="K877" s="99"/>
      <c r="L877" s="99"/>
      <c r="M877" s="99"/>
      <c r="N877" s="99"/>
      <c r="O877" s="99"/>
      <c r="P877" s="99"/>
      <c r="Q877" s="99"/>
      <c r="R877" s="99"/>
      <c r="S877" s="99"/>
      <c r="T877" s="99"/>
      <c r="U877" s="99"/>
      <c r="V877" s="99"/>
      <c r="W877" s="99"/>
      <c r="X877" s="99"/>
      <c r="Y877" s="99"/>
      <c r="Z877" s="99"/>
    </row>
    <row r="878" spans="1:26" ht="12" customHeight="1" x14ac:dyDescent="0.25">
      <c r="A878" s="99"/>
      <c r="B878" s="99"/>
      <c r="C878" s="99"/>
      <c r="D878" s="99"/>
      <c r="E878" s="99"/>
      <c r="F878" s="99"/>
      <c r="G878" s="99"/>
      <c r="H878" s="99"/>
      <c r="I878" s="99"/>
      <c r="J878" s="99"/>
      <c r="K878" s="99"/>
      <c r="L878" s="99"/>
      <c r="M878" s="99"/>
      <c r="N878" s="99"/>
      <c r="O878" s="99"/>
      <c r="P878" s="99"/>
      <c r="Q878" s="99"/>
      <c r="R878" s="99"/>
      <c r="S878" s="99"/>
      <c r="T878" s="99"/>
      <c r="U878" s="99"/>
      <c r="V878" s="99"/>
      <c r="W878" s="99"/>
      <c r="X878" s="99"/>
      <c r="Y878" s="99"/>
      <c r="Z878" s="99"/>
    </row>
    <row r="879" spans="1:26" ht="12" customHeight="1" x14ac:dyDescent="0.25">
      <c r="A879" s="99"/>
      <c r="B879" s="99"/>
      <c r="C879" s="99"/>
      <c r="D879" s="99"/>
      <c r="E879" s="99"/>
      <c r="F879" s="99"/>
      <c r="G879" s="99"/>
      <c r="H879" s="99"/>
      <c r="I879" s="99"/>
      <c r="J879" s="99"/>
      <c r="K879" s="99"/>
      <c r="L879" s="99"/>
      <c r="M879" s="99"/>
      <c r="N879" s="99"/>
      <c r="O879" s="99"/>
      <c r="P879" s="99"/>
      <c r="Q879" s="99"/>
      <c r="R879" s="99"/>
      <c r="S879" s="99"/>
      <c r="T879" s="99"/>
      <c r="U879" s="99"/>
      <c r="V879" s="99"/>
      <c r="W879" s="99"/>
      <c r="X879" s="99"/>
      <c r="Y879" s="99"/>
      <c r="Z879" s="99"/>
    </row>
    <row r="880" spans="1:26" ht="12" customHeight="1" x14ac:dyDescent="0.25">
      <c r="A880" s="99"/>
      <c r="B880" s="99"/>
      <c r="C880" s="99"/>
      <c r="D880" s="99"/>
      <c r="E880" s="99"/>
      <c r="F880" s="99"/>
      <c r="G880" s="99"/>
      <c r="H880" s="99"/>
      <c r="I880" s="99"/>
      <c r="J880" s="99"/>
      <c r="K880" s="99"/>
      <c r="L880" s="99"/>
      <c r="M880" s="99"/>
      <c r="N880" s="99"/>
      <c r="O880" s="99"/>
      <c r="P880" s="99"/>
      <c r="Q880" s="99"/>
      <c r="R880" s="99"/>
      <c r="S880" s="99"/>
      <c r="T880" s="99"/>
      <c r="U880" s="99"/>
      <c r="V880" s="99"/>
      <c r="W880" s="99"/>
      <c r="X880" s="99"/>
      <c r="Y880" s="99"/>
      <c r="Z880" s="99"/>
    </row>
    <row r="881" spans="1:26" ht="12" customHeight="1" x14ac:dyDescent="0.25">
      <c r="A881" s="99"/>
      <c r="B881" s="99"/>
      <c r="C881" s="99"/>
      <c r="D881" s="99"/>
      <c r="E881" s="99"/>
      <c r="F881" s="99"/>
      <c r="G881" s="99"/>
      <c r="H881" s="99"/>
      <c r="I881" s="99"/>
      <c r="J881" s="99"/>
      <c r="K881" s="99"/>
      <c r="L881" s="99"/>
      <c r="M881" s="99"/>
      <c r="N881" s="99"/>
      <c r="O881" s="99"/>
      <c r="P881" s="99"/>
      <c r="Q881" s="99"/>
      <c r="R881" s="99"/>
      <c r="S881" s="99"/>
      <c r="T881" s="99"/>
      <c r="U881" s="99"/>
      <c r="V881" s="99"/>
      <c r="W881" s="99"/>
      <c r="X881" s="99"/>
      <c r="Y881" s="99"/>
      <c r="Z881" s="99"/>
    </row>
    <row r="882" spans="1:26" ht="12" customHeight="1" x14ac:dyDescent="0.25">
      <c r="A882" s="99"/>
      <c r="B882" s="99"/>
      <c r="C882" s="99"/>
      <c r="D882" s="99"/>
      <c r="E882" s="99"/>
      <c r="F882" s="99"/>
      <c r="G882" s="99"/>
      <c r="H882" s="99"/>
      <c r="I882" s="99"/>
      <c r="J882" s="99"/>
      <c r="K882" s="99"/>
      <c r="L882" s="99"/>
      <c r="M882" s="99"/>
      <c r="N882" s="99"/>
      <c r="O882" s="99"/>
      <c r="P882" s="99"/>
      <c r="Q882" s="99"/>
      <c r="R882" s="99"/>
      <c r="S882" s="99"/>
      <c r="T882" s="99"/>
      <c r="U882" s="99"/>
      <c r="V882" s="99"/>
      <c r="W882" s="99"/>
      <c r="X882" s="99"/>
      <c r="Y882" s="99"/>
      <c r="Z882" s="99"/>
    </row>
    <row r="883" spans="1:26" ht="12" customHeight="1" x14ac:dyDescent="0.25">
      <c r="A883" s="99"/>
      <c r="B883" s="99"/>
      <c r="C883" s="99"/>
      <c r="D883" s="99"/>
      <c r="E883" s="99"/>
      <c r="F883" s="99"/>
      <c r="G883" s="99"/>
      <c r="H883" s="99"/>
      <c r="I883" s="99"/>
      <c r="J883" s="99"/>
      <c r="K883" s="99"/>
      <c r="L883" s="99"/>
      <c r="M883" s="99"/>
      <c r="N883" s="99"/>
      <c r="O883" s="99"/>
      <c r="P883" s="99"/>
      <c r="Q883" s="99"/>
      <c r="R883" s="99"/>
      <c r="S883" s="99"/>
      <c r="T883" s="99"/>
      <c r="U883" s="99"/>
      <c r="V883" s="99"/>
      <c r="W883" s="99"/>
      <c r="X883" s="99"/>
      <c r="Y883" s="99"/>
      <c r="Z883" s="99"/>
    </row>
    <row r="884" spans="1:26" ht="12" customHeight="1" x14ac:dyDescent="0.25">
      <c r="A884" s="99"/>
      <c r="B884" s="99"/>
      <c r="C884" s="99"/>
      <c r="D884" s="99"/>
      <c r="E884" s="99"/>
      <c r="F884" s="99"/>
      <c r="G884" s="99"/>
      <c r="H884" s="99"/>
      <c r="I884" s="99"/>
      <c r="J884" s="99"/>
      <c r="K884" s="99"/>
      <c r="L884" s="99"/>
      <c r="M884" s="99"/>
      <c r="N884" s="99"/>
      <c r="O884" s="99"/>
      <c r="P884" s="99"/>
      <c r="Q884" s="99"/>
      <c r="R884" s="99"/>
      <c r="S884" s="99"/>
      <c r="T884" s="99"/>
      <c r="U884" s="99"/>
      <c r="V884" s="99"/>
      <c r="W884" s="99"/>
      <c r="X884" s="99"/>
      <c r="Y884" s="99"/>
      <c r="Z884" s="99"/>
    </row>
    <row r="885" spans="1:26" ht="12" customHeight="1" x14ac:dyDescent="0.25">
      <c r="A885" s="99"/>
      <c r="B885" s="99"/>
      <c r="C885" s="99"/>
      <c r="D885" s="99"/>
      <c r="E885" s="99"/>
      <c r="F885" s="99"/>
      <c r="G885" s="99"/>
      <c r="H885" s="99"/>
      <c r="I885" s="99"/>
      <c r="J885" s="99"/>
      <c r="K885" s="99"/>
      <c r="L885" s="99"/>
      <c r="M885" s="99"/>
      <c r="N885" s="99"/>
      <c r="O885" s="99"/>
      <c r="P885" s="99"/>
      <c r="Q885" s="99"/>
      <c r="R885" s="99"/>
      <c r="S885" s="99"/>
      <c r="T885" s="99"/>
      <c r="U885" s="99"/>
      <c r="V885" s="99"/>
      <c r="W885" s="99"/>
      <c r="X885" s="99"/>
      <c r="Y885" s="99"/>
      <c r="Z885" s="99"/>
    </row>
    <row r="886" spans="1:26" ht="12" customHeight="1" x14ac:dyDescent="0.25">
      <c r="A886" s="99"/>
      <c r="B886" s="99"/>
      <c r="C886" s="99"/>
      <c r="D886" s="99"/>
      <c r="E886" s="99"/>
      <c r="F886" s="99"/>
      <c r="G886" s="99"/>
      <c r="H886" s="99"/>
      <c r="I886" s="99"/>
      <c r="J886" s="99"/>
      <c r="K886" s="99"/>
      <c r="L886" s="99"/>
      <c r="M886" s="99"/>
      <c r="N886" s="99"/>
      <c r="O886" s="99"/>
      <c r="P886" s="99"/>
      <c r="Q886" s="99"/>
      <c r="R886" s="99"/>
      <c r="S886" s="99"/>
      <c r="T886" s="99"/>
      <c r="U886" s="99"/>
      <c r="V886" s="99"/>
      <c r="W886" s="99"/>
      <c r="X886" s="99"/>
      <c r="Y886" s="99"/>
      <c r="Z886" s="99"/>
    </row>
    <row r="887" spans="1:26" ht="12" customHeight="1" x14ac:dyDescent="0.25">
      <c r="A887" s="99"/>
      <c r="B887" s="99"/>
      <c r="C887" s="99"/>
      <c r="D887" s="99"/>
      <c r="E887" s="99"/>
      <c r="F887" s="99"/>
      <c r="G887" s="99"/>
      <c r="H887" s="99"/>
      <c r="I887" s="99"/>
      <c r="J887" s="99"/>
      <c r="K887" s="99"/>
      <c r="L887" s="99"/>
      <c r="M887" s="99"/>
      <c r="N887" s="99"/>
      <c r="O887" s="99"/>
      <c r="P887" s="99"/>
      <c r="Q887" s="99"/>
      <c r="R887" s="99"/>
      <c r="S887" s="99"/>
      <c r="T887" s="99"/>
      <c r="U887" s="99"/>
      <c r="V887" s="99"/>
      <c r="W887" s="99"/>
      <c r="X887" s="99"/>
      <c r="Y887" s="99"/>
      <c r="Z887" s="99"/>
    </row>
    <row r="888" spans="1:26" ht="12" customHeight="1" x14ac:dyDescent="0.25">
      <c r="A888" s="99"/>
      <c r="B888" s="99"/>
      <c r="C888" s="99"/>
      <c r="D888" s="99"/>
      <c r="E888" s="99"/>
      <c r="F888" s="99"/>
      <c r="G888" s="99"/>
      <c r="H888" s="99"/>
      <c r="I888" s="99"/>
      <c r="J888" s="99"/>
      <c r="K888" s="99"/>
      <c r="L888" s="99"/>
      <c r="M888" s="99"/>
      <c r="N888" s="99"/>
      <c r="O888" s="99"/>
      <c r="P888" s="99"/>
      <c r="Q888" s="99"/>
      <c r="R888" s="99"/>
      <c r="S888" s="99"/>
      <c r="T888" s="99"/>
      <c r="U888" s="99"/>
      <c r="V888" s="99"/>
      <c r="W888" s="99"/>
      <c r="X888" s="99"/>
      <c r="Y888" s="99"/>
      <c r="Z888" s="99"/>
    </row>
    <row r="889" spans="1:26" ht="12" customHeight="1" x14ac:dyDescent="0.25">
      <c r="A889" s="99"/>
      <c r="B889" s="99"/>
      <c r="C889" s="99"/>
      <c r="D889" s="99"/>
      <c r="E889" s="99"/>
      <c r="F889" s="99"/>
      <c r="G889" s="99"/>
      <c r="H889" s="99"/>
      <c r="I889" s="99"/>
      <c r="J889" s="99"/>
      <c r="K889" s="99"/>
      <c r="L889" s="99"/>
      <c r="M889" s="99"/>
      <c r="N889" s="99"/>
      <c r="O889" s="99"/>
      <c r="P889" s="99"/>
      <c r="Q889" s="99"/>
      <c r="R889" s="99"/>
      <c r="S889" s="99"/>
      <c r="T889" s="99"/>
      <c r="U889" s="99"/>
      <c r="V889" s="99"/>
      <c r="W889" s="99"/>
      <c r="X889" s="99"/>
      <c r="Y889" s="99"/>
      <c r="Z889" s="99"/>
    </row>
    <row r="890" spans="1:26" ht="12" customHeight="1" x14ac:dyDescent="0.25">
      <c r="A890" s="99"/>
      <c r="B890" s="99"/>
      <c r="C890" s="99"/>
      <c r="D890" s="99"/>
      <c r="E890" s="99"/>
      <c r="F890" s="99"/>
      <c r="G890" s="99"/>
      <c r="H890" s="99"/>
      <c r="I890" s="99"/>
      <c r="J890" s="99"/>
      <c r="K890" s="99"/>
      <c r="L890" s="99"/>
      <c r="M890" s="99"/>
      <c r="N890" s="99"/>
      <c r="O890" s="99"/>
      <c r="P890" s="99"/>
      <c r="Q890" s="99"/>
      <c r="R890" s="99"/>
      <c r="S890" s="99"/>
      <c r="T890" s="99"/>
      <c r="U890" s="99"/>
      <c r="V890" s="99"/>
      <c r="W890" s="99"/>
      <c r="X890" s="99"/>
      <c r="Y890" s="99"/>
      <c r="Z890" s="99"/>
    </row>
    <row r="891" spans="1:26" ht="12" customHeight="1" x14ac:dyDescent="0.25">
      <c r="A891" s="99"/>
      <c r="B891" s="99"/>
      <c r="C891" s="99"/>
      <c r="D891" s="99"/>
      <c r="E891" s="99"/>
      <c r="F891" s="99"/>
      <c r="G891" s="99"/>
      <c r="H891" s="99"/>
      <c r="I891" s="99"/>
      <c r="J891" s="99"/>
      <c r="K891" s="99"/>
      <c r="L891" s="99"/>
      <c r="M891" s="99"/>
      <c r="N891" s="99"/>
      <c r="O891" s="99"/>
      <c r="P891" s="99"/>
      <c r="Q891" s="99"/>
      <c r="R891" s="99"/>
      <c r="S891" s="99"/>
      <c r="T891" s="99"/>
      <c r="U891" s="99"/>
      <c r="V891" s="99"/>
      <c r="W891" s="99"/>
      <c r="X891" s="99"/>
      <c r="Y891" s="99"/>
      <c r="Z891" s="99"/>
    </row>
    <row r="892" spans="1:26" ht="12" customHeight="1" x14ac:dyDescent="0.25">
      <c r="A892" s="99"/>
      <c r="B892" s="99"/>
      <c r="C892" s="99"/>
      <c r="D892" s="99"/>
      <c r="E892" s="99"/>
      <c r="F892" s="99"/>
      <c r="G892" s="99"/>
      <c r="H892" s="99"/>
      <c r="I892" s="99"/>
      <c r="J892" s="99"/>
      <c r="K892" s="99"/>
      <c r="L892" s="99"/>
      <c r="M892" s="99"/>
      <c r="N892" s="99"/>
      <c r="O892" s="99"/>
      <c r="P892" s="99"/>
      <c r="Q892" s="99"/>
      <c r="R892" s="99"/>
      <c r="S892" s="99"/>
      <c r="T892" s="99"/>
      <c r="U892" s="99"/>
      <c r="V892" s="99"/>
      <c r="W892" s="99"/>
      <c r="X892" s="99"/>
      <c r="Y892" s="99"/>
      <c r="Z892" s="99"/>
    </row>
    <row r="893" spans="1:26" ht="12" customHeight="1" x14ac:dyDescent="0.25">
      <c r="A893" s="99"/>
      <c r="B893" s="99"/>
      <c r="C893" s="99"/>
      <c r="D893" s="99"/>
      <c r="E893" s="99"/>
      <c r="F893" s="99"/>
      <c r="G893" s="99"/>
      <c r="H893" s="99"/>
      <c r="I893" s="99"/>
      <c r="J893" s="99"/>
      <c r="K893" s="99"/>
      <c r="L893" s="99"/>
      <c r="M893" s="99"/>
      <c r="N893" s="99"/>
      <c r="O893" s="99"/>
      <c r="P893" s="99"/>
      <c r="Q893" s="99"/>
      <c r="R893" s="99"/>
      <c r="S893" s="99"/>
      <c r="T893" s="99"/>
      <c r="U893" s="99"/>
      <c r="V893" s="99"/>
      <c r="W893" s="99"/>
      <c r="X893" s="99"/>
      <c r="Y893" s="99"/>
      <c r="Z893" s="99"/>
    </row>
    <row r="894" spans="1:26" ht="12" customHeight="1" x14ac:dyDescent="0.25">
      <c r="A894" s="99"/>
      <c r="B894" s="99"/>
      <c r="C894" s="99"/>
      <c r="D894" s="99"/>
      <c r="E894" s="99"/>
      <c r="F894" s="99"/>
      <c r="G894" s="99"/>
      <c r="H894" s="99"/>
      <c r="I894" s="99"/>
      <c r="J894" s="99"/>
      <c r="K894" s="99"/>
      <c r="L894" s="99"/>
      <c r="M894" s="99"/>
      <c r="N894" s="99"/>
      <c r="O894" s="99"/>
      <c r="P894" s="99"/>
      <c r="Q894" s="99"/>
      <c r="R894" s="99"/>
      <c r="S894" s="99"/>
      <c r="T894" s="99"/>
      <c r="U894" s="99"/>
      <c r="V894" s="99"/>
      <c r="W894" s="99"/>
      <c r="X894" s="99"/>
      <c r="Y894" s="99"/>
      <c r="Z894" s="99"/>
    </row>
    <row r="895" spans="1:26" ht="12" customHeight="1" x14ac:dyDescent="0.25">
      <c r="A895" s="99"/>
      <c r="B895" s="99"/>
      <c r="C895" s="99"/>
      <c r="D895" s="99"/>
      <c r="E895" s="99"/>
      <c r="F895" s="99"/>
      <c r="G895" s="99"/>
      <c r="H895" s="99"/>
      <c r="I895" s="99"/>
      <c r="J895" s="99"/>
      <c r="K895" s="99"/>
      <c r="L895" s="99"/>
      <c r="M895" s="99"/>
      <c r="N895" s="99"/>
      <c r="O895" s="99"/>
      <c r="P895" s="99"/>
      <c r="Q895" s="99"/>
      <c r="R895" s="99"/>
      <c r="S895" s="99"/>
      <c r="T895" s="99"/>
      <c r="U895" s="99"/>
      <c r="V895" s="99"/>
      <c r="W895" s="99"/>
      <c r="X895" s="99"/>
      <c r="Y895" s="99"/>
      <c r="Z895" s="99"/>
    </row>
    <row r="896" spans="1:26" ht="12" customHeight="1" x14ac:dyDescent="0.25">
      <c r="A896" s="99"/>
      <c r="B896" s="99"/>
      <c r="C896" s="99"/>
      <c r="D896" s="99"/>
      <c r="E896" s="99"/>
      <c r="F896" s="99"/>
      <c r="G896" s="99"/>
      <c r="H896" s="99"/>
      <c r="I896" s="99"/>
      <c r="J896" s="99"/>
      <c r="K896" s="99"/>
      <c r="L896" s="99"/>
      <c r="M896" s="99"/>
      <c r="N896" s="99"/>
      <c r="O896" s="99"/>
      <c r="P896" s="99"/>
      <c r="Q896" s="99"/>
      <c r="R896" s="99"/>
      <c r="S896" s="99"/>
      <c r="T896" s="99"/>
      <c r="U896" s="99"/>
      <c r="V896" s="99"/>
      <c r="W896" s="99"/>
      <c r="X896" s="99"/>
      <c r="Y896" s="99"/>
      <c r="Z896" s="99"/>
    </row>
    <row r="897" spans="1:26" ht="12" customHeight="1" x14ac:dyDescent="0.25">
      <c r="A897" s="99"/>
      <c r="B897" s="99"/>
      <c r="C897" s="99"/>
      <c r="D897" s="99"/>
      <c r="E897" s="99"/>
      <c r="F897" s="99"/>
      <c r="G897" s="99"/>
      <c r="H897" s="99"/>
      <c r="I897" s="99"/>
      <c r="J897" s="99"/>
      <c r="K897" s="99"/>
      <c r="L897" s="99"/>
      <c r="M897" s="99"/>
      <c r="N897" s="99"/>
      <c r="O897" s="99"/>
      <c r="P897" s="99"/>
      <c r="Q897" s="99"/>
      <c r="R897" s="99"/>
      <c r="S897" s="99"/>
      <c r="T897" s="99"/>
      <c r="U897" s="99"/>
      <c r="V897" s="99"/>
      <c r="W897" s="99"/>
      <c r="X897" s="99"/>
      <c r="Y897" s="99"/>
      <c r="Z897" s="99"/>
    </row>
    <row r="898" spans="1:26" ht="12" customHeight="1" x14ac:dyDescent="0.25">
      <c r="A898" s="99"/>
      <c r="B898" s="99"/>
      <c r="C898" s="99"/>
      <c r="D898" s="99"/>
      <c r="E898" s="99"/>
      <c r="F898" s="99"/>
      <c r="G898" s="99"/>
      <c r="H898" s="99"/>
      <c r="I898" s="99"/>
      <c r="J898" s="99"/>
      <c r="K898" s="99"/>
      <c r="L898" s="99"/>
      <c r="M898" s="99"/>
      <c r="N898" s="99"/>
      <c r="O898" s="99"/>
      <c r="P898" s="99"/>
      <c r="Q898" s="99"/>
      <c r="R898" s="99"/>
      <c r="S898" s="99"/>
      <c r="T898" s="99"/>
      <c r="U898" s="99"/>
      <c r="V898" s="99"/>
      <c r="W898" s="99"/>
      <c r="X898" s="99"/>
      <c r="Y898" s="99"/>
      <c r="Z898" s="99"/>
    </row>
    <row r="899" spans="1:26" ht="12" customHeight="1" x14ac:dyDescent="0.25">
      <c r="A899" s="99"/>
      <c r="B899" s="99"/>
      <c r="C899" s="99"/>
      <c r="D899" s="99"/>
      <c r="E899" s="99"/>
      <c r="F899" s="99"/>
      <c r="G899" s="99"/>
      <c r="H899" s="99"/>
      <c r="I899" s="99"/>
      <c r="J899" s="99"/>
      <c r="K899" s="99"/>
      <c r="L899" s="99"/>
      <c r="M899" s="99"/>
      <c r="N899" s="99"/>
      <c r="O899" s="99"/>
      <c r="P899" s="99"/>
      <c r="Q899" s="99"/>
      <c r="R899" s="99"/>
      <c r="S899" s="99"/>
      <c r="T899" s="99"/>
      <c r="U899" s="99"/>
      <c r="V899" s="99"/>
      <c r="W899" s="99"/>
      <c r="X899" s="99"/>
      <c r="Y899" s="99"/>
      <c r="Z899" s="99"/>
    </row>
    <row r="900" spans="1:26" ht="12" customHeight="1" x14ac:dyDescent="0.25">
      <c r="A900" s="99"/>
      <c r="B900" s="99"/>
      <c r="C900" s="99"/>
      <c r="D900" s="99"/>
      <c r="E900" s="99"/>
      <c r="F900" s="99"/>
      <c r="G900" s="99"/>
      <c r="H900" s="99"/>
      <c r="I900" s="99"/>
      <c r="J900" s="99"/>
      <c r="K900" s="99"/>
      <c r="L900" s="99"/>
      <c r="M900" s="99"/>
      <c r="N900" s="99"/>
      <c r="O900" s="99"/>
      <c r="P900" s="99"/>
      <c r="Q900" s="99"/>
      <c r="R900" s="99"/>
      <c r="S900" s="99"/>
      <c r="T900" s="99"/>
      <c r="U900" s="99"/>
      <c r="V900" s="99"/>
      <c r="W900" s="99"/>
      <c r="X900" s="99"/>
      <c r="Y900" s="99"/>
      <c r="Z900" s="99"/>
    </row>
    <row r="901" spans="1:26" ht="12" customHeight="1" x14ac:dyDescent="0.25">
      <c r="A901" s="99"/>
      <c r="B901" s="99"/>
      <c r="C901" s="99"/>
      <c r="D901" s="99"/>
      <c r="E901" s="99"/>
      <c r="F901" s="99"/>
      <c r="G901" s="99"/>
      <c r="H901" s="99"/>
      <c r="I901" s="99"/>
      <c r="J901" s="99"/>
      <c r="K901" s="99"/>
      <c r="L901" s="99"/>
      <c r="M901" s="99"/>
      <c r="N901" s="99"/>
      <c r="O901" s="99"/>
      <c r="P901" s="99"/>
      <c r="Q901" s="99"/>
      <c r="R901" s="99"/>
      <c r="S901" s="99"/>
      <c r="T901" s="99"/>
      <c r="U901" s="99"/>
      <c r="V901" s="99"/>
      <c r="W901" s="99"/>
      <c r="X901" s="99"/>
      <c r="Y901" s="99"/>
      <c r="Z901" s="99"/>
    </row>
    <row r="902" spans="1:26" ht="12" customHeight="1" x14ac:dyDescent="0.25">
      <c r="A902" s="99"/>
      <c r="B902" s="99"/>
      <c r="C902" s="99"/>
      <c r="D902" s="99"/>
      <c r="E902" s="99"/>
      <c r="F902" s="99"/>
      <c r="G902" s="99"/>
      <c r="H902" s="99"/>
      <c r="I902" s="99"/>
      <c r="J902" s="99"/>
      <c r="K902" s="99"/>
      <c r="L902" s="99"/>
      <c r="M902" s="99"/>
      <c r="N902" s="99"/>
      <c r="O902" s="99"/>
      <c r="P902" s="99"/>
      <c r="Q902" s="99"/>
      <c r="R902" s="99"/>
      <c r="S902" s="99"/>
      <c r="T902" s="99"/>
      <c r="U902" s="99"/>
      <c r="V902" s="99"/>
      <c r="W902" s="99"/>
      <c r="X902" s="99"/>
      <c r="Y902" s="99"/>
      <c r="Z902" s="99"/>
    </row>
    <row r="903" spans="1:26" ht="12" customHeight="1" x14ac:dyDescent="0.25">
      <c r="A903" s="99"/>
      <c r="B903" s="99"/>
      <c r="C903" s="99"/>
      <c r="D903" s="99"/>
      <c r="E903" s="99"/>
      <c r="F903" s="99"/>
      <c r="G903" s="99"/>
      <c r="H903" s="99"/>
      <c r="I903" s="99"/>
      <c r="J903" s="99"/>
      <c r="K903" s="99"/>
      <c r="L903" s="99"/>
      <c r="M903" s="99"/>
      <c r="N903" s="99"/>
      <c r="O903" s="99"/>
      <c r="P903" s="99"/>
      <c r="Q903" s="99"/>
      <c r="R903" s="99"/>
      <c r="S903" s="99"/>
      <c r="T903" s="99"/>
      <c r="U903" s="99"/>
      <c r="V903" s="99"/>
      <c r="W903" s="99"/>
      <c r="X903" s="99"/>
      <c r="Y903" s="99"/>
      <c r="Z903" s="99"/>
    </row>
    <row r="904" spans="1:26" ht="12" customHeight="1" x14ac:dyDescent="0.25">
      <c r="A904" s="99"/>
      <c r="B904" s="99"/>
      <c r="C904" s="99"/>
      <c r="D904" s="99"/>
      <c r="E904" s="99"/>
      <c r="F904" s="99"/>
      <c r="G904" s="99"/>
      <c r="H904" s="99"/>
      <c r="I904" s="99"/>
      <c r="J904" s="99"/>
      <c r="K904" s="99"/>
      <c r="L904" s="99"/>
      <c r="M904" s="99"/>
      <c r="N904" s="99"/>
      <c r="O904" s="99"/>
      <c r="P904" s="99"/>
      <c r="Q904" s="99"/>
      <c r="R904" s="99"/>
      <c r="S904" s="99"/>
      <c r="T904" s="99"/>
      <c r="U904" s="99"/>
      <c r="V904" s="99"/>
      <c r="W904" s="99"/>
      <c r="X904" s="99"/>
      <c r="Y904" s="99"/>
      <c r="Z904" s="99"/>
    </row>
    <row r="905" spans="1:26" ht="12" customHeight="1" x14ac:dyDescent="0.25">
      <c r="A905" s="99"/>
      <c r="B905" s="99"/>
      <c r="C905" s="99"/>
      <c r="D905" s="99"/>
      <c r="E905" s="99"/>
      <c r="F905" s="99"/>
      <c r="G905" s="99"/>
      <c r="H905" s="99"/>
      <c r="I905" s="99"/>
      <c r="J905" s="99"/>
      <c r="K905" s="99"/>
      <c r="L905" s="99"/>
      <c r="M905" s="99"/>
      <c r="N905" s="99"/>
      <c r="O905" s="99"/>
      <c r="P905" s="99"/>
      <c r="Q905" s="99"/>
      <c r="R905" s="99"/>
      <c r="S905" s="99"/>
      <c r="T905" s="99"/>
      <c r="U905" s="99"/>
      <c r="V905" s="99"/>
      <c r="W905" s="99"/>
      <c r="X905" s="99"/>
      <c r="Y905" s="99"/>
      <c r="Z905" s="99"/>
    </row>
    <row r="906" spans="1:26" ht="12" customHeight="1" x14ac:dyDescent="0.25">
      <c r="A906" s="99"/>
      <c r="B906" s="99"/>
      <c r="C906" s="99"/>
      <c r="D906" s="99"/>
      <c r="E906" s="99"/>
      <c r="F906" s="99"/>
      <c r="G906" s="99"/>
      <c r="H906" s="99"/>
      <c r="I906" s="99"/>
      <c r="J906" s="99"/>
      <c r="K906" s="99"/>
      <c r="L906" s="99"/>
      <c r="M906" s="99"/>
      <c r="N906" s="99"/>
      <c r="O906" s="99"/>
      <c r="P906" s="99"/>
      <c r="Q906" s="99"/>
      <c r="R906" s="99"/>
      <c r="S906" s="99"/>
      <c r="T906" s="99"/>
      <c r="U906" s="99"/>
      <c r="V906" s="99"/>
      <c r="W906" s="99"/>
      <c r="X906" s="99"/>
      <c r="Y906" s="99"/>
      <c r="Z906" s="99"/>
    </row>
    <row r="907" spans="1:26" ht="12" customHeight="1" x14ac:dyDescent="0.25">
      <c r="A907" s="99"/>
      <c r="B907" s="99"/>
      <c r="C907" s="99"/>
      <c r="D907" s="99"/>
      <c r="E907" s="99"/>
      <c r="F907" s="99"/>
      <c r="G907" s="99"/>
      <c r="H907" s="99"/>
      <c r="I907" s="99"/>
      <c r="J907" s="99"/>
      <c r="K907" s="99"/>
      <c r="L907" s="99"/>
      <c r="M907" s="99"/>
      <c r="N907" s="99"/>
      <c r="O907" s="99"/>
      <c r="P907" s="99"/>
      <c r="Q907" s="99"/>
      <c r="R907" s="99"/>
      <c r="S907" s="99"/>
      <c r="T907" s="99"/>
      <c r="U907" s="99"/>
      <c r="V907" s="99"/>
      <c r="W907" s="99"/>
      <c r="X907" s="99"/>
      <c r="Y907" s="99"/>
      <c r="Z907" s="99"/>
    </row>
    <row r="908" spans="1:26" ht="12" customHeight="1" x14ac:dyDescent="0.25">
      <c r="A908" s="99"/>
      <c r="B908" s="99"/>
      <c r="C908" s="99"/>
      <c r="D908" s="99"/>
      <c r="E908" s="99"/>
      <c r="F908" s="99"/>
      <c r="G908" s="99"/>
      <c r="H908" s="99"/>
      <c r="I908" s="99"/>
      <c r="J908" s="99"/>
      <c r="K908" s="99"/>
      <c r="L908" s="99"/>
      <c r="M908" s="99"/>
      <c r="N908" s="99"/>
      <c r="O908" s="99"/>
      <c r="P908" s="99"/>
      <c r="Q908" s="99"/>
      <c r="R908" s="99"/>
      <c r="S908" s="99"/>
      <c r="T908" s="99"/>
      <c r="U908" s="99"/>
      <c r="V908" s="99"/>
      <c r="W908" s="99"/>
      <c r="X908" s="99"/>
      <c r="Y908" s="99"/>
      <c r="Z908" s="99"/>
    </row>
    <row r="909" spans="1:26" ht="12" customHeight="1" x14ac:dyDescent="0.25">
      <c r="A909" s="99"/>
      <c r="B909" s="99"/>
      <c r="C909" s="99"/>
      <c r="D909" s="99"/>
      <c r="E909" s="99"/>
      <c r="F909" s="99"/>
      <c r="G909" s="99"/>
      <c r="H909" s="99"/>
      <c r="I909" s="99"/>
      <c r="J909" s="99"/>
      <c r="K909" s="99"/>
      <c r="L909" s="99"/>
      <c r="M909" s="99"/>
      <c r="N909" s="99"/>
      <c r="O909" s="99"/>
      <c r="P909" s="99"/>
      <c r="Q909" s="99"/>
      <c r="R909" s="99"/>
      <c r="S909" s="99"/>
      <c r="T909" s="99"/>
      <c r="U909" s="99"/>
      <c r="V909" s="99"/>
      <c r="W909" s="99"/>
      <c r="X909" s="99"/>
      <c r="Y909" s="99"/>
      <c r="Z909" s="99"/>
    </row>
    <row r="910" spans="1:26" ht="12" customHeight="1" x14ac:dyDescent="0.25">
      <c r="A910" s="99"/>
      <c r="B910" s="99"/>
      <c r="C910" s="99"/>
      <c r="D910" s="99"/>
      <c r="E910" s="99"/>
      <c r="F910" s="99"/>
      <c r="G910" s="99"/>
      <c r="H910" s="99"/>
      <c r="I910" s="99"/>
      <c r="J910" s="99"/>
      <c r="K910" s="99"/>
      <c r="L910" s="99"/>
      <c r="M910" s="99"/>
      <c r="N910" s="99"/>
      <c r="O910" s="99"/>
      <c r="P910" s="99"/>
      <c r="Q910" s="99"/>
      <c r="R910" s="99"/>
      <c r="S910" s="99"/>
      <c r="T910" s="99"/>
      <c r="U910" s="99"/>
      <c r="V910" s="99"/>
      <c r="W910" s="99"/>
      <c r="X910" s="99"/>
      <c r="Y910" s="99"/>
      <c r="Z910" s="99"/>
    </row>
    <row r="911" spans="1:26" ht="12" customHeight="1" x14ac:dyDescent="0.25">
      <c r="A911" s="99"/>
      <c r="B911" s="99"/>
      <c r="C911" s="99"/>
      <c r="D911" s="99"/>
      <c r="E911" s="99"/>
      <c r="F911" s="99"/>
      <c r="G911" s="99"/>
      <c r="H911" s="99"/>
      <c r="I911" s="99"/>
      <c r="J911" s="99"/>
      <c r="K911" s="99"/>
      <c r="L911" s="99"/>
      <c r="M911" s="99"/>
      <c r="N911" s="99"/>
      <c r="O911" s="99"/>
      <c r="P911" s="99"/>
      <c r="Q911" s="99"/>
      <c r="R911" s="99"/>
      <c r="S911" s="99"/>
      <c r="T911" s="99"/>
      <c r="U911" s="99"/>
      <c r="V911" s="99"/>
      <c r="W911" s="99"/>
      <c r="X911" s="99"/>
      <c r="Y911" s="99"/>
      <c r="Z911" s="99"/>
    </row>
    <row r="912" spans="1:26" ht="12" customHeight="1" x14ac:dyDescent="0.25">
      <c r="A912" s="99"/>
      <c r="B912" s="99"/>
      <c r="C912" s="99"/>
      <c r="D912" s="99"/>
      <c r="E912" s="99"/>
      <c r="F912" s="99"/>
      <c r="G912" s="99"/>
      <c r="H912" s="99"/>
      <c r="I912" s="99"/>
      <c r="J912" s="99"/>
      <c r="K912" s="99"/>
      <c r="L912" s="99"/>
      <c r="M912" s="99"/>
      <c r="N912" s="99"/>
      <c r="O912" s="99"/>
      <c r="P912" s="99"/>
      <c r="Q912" s="99"/>
      <c r="R912" s="99"/>
      <c r="S912" s="99"/>
      <c r="T912" s="99"/>
      <c r="U912" s="99"/>
      <c r="V912" s="99"/>
      <c r="W912" s="99"/>
      <c r="X912" s="99"/>
      <c r="Y912" s="99"/>
      <c r="Z912" s="99"/>
    </row>
    <row r="913" spans="1:26" ht="12" customHeight="1" x14ac:dyDescent="0.25">
      <c r="A913" s="99"/>
      <c r="B913" s="99"/>
      <c r="C913" s="99"/>
      <c r="D913" s="99"/>
      <c r="E913" s="99"/>
      <c r="F913" s="99"/>
      <c r="G913" s="99"/>
      <c r="H913" s="99"/>
      <c r="I913" s="99"/>
      <c r="J913" s="99"/>
      <c r="K913" s="99"/>
      <c r="L913" s="99"/>
      <c r="M913" s="99"/>
      <c r="N913" s="99"/>
      <c r="O913" s="99"/>
      <c r="P913" s="99"/>
      <c r="Q913" s="99"/>
      <c r="R913" s="99"/>
      <c r="S913" s="99"/>
      <c r="T913" s="99"/>
      <c r="U913" s="99"/>
      <c r="V913" s="99"/>
      <c r="W913" s="99"/>
      <c r="X913" s="99"/>
      <c r="Y913" s="99"/>
      <c r="Z913" s="99"/>
    </row>
    <row r="914" spans="1:26" ht="12" customHeight="1" x14ac:dyDescent="0.25">
      <c r="A914" s="99"/>
      <c r="B914" s="99"/>
      <c r="C914" s="99"/>
      <c r="D914" s="99"/>
      <c r="E914" s="99"/>
      <c r="F914" s="99"/>
      <c r="G914" s="99"/>
      <c r="H914" s="99"/>
      <c r="I914" s="99"/>
      <c r="J914" s="99"/>
      <c r="K914" s="99"/>
      <c r="L914" s="99"/>
      <c r="M914" s="99"/>
      <c r="N914" s="99"/>
      <c r="O914" s="99"/>
      <c r="P914" s="99"/>
      <c r="Q914" s="99"/>
      <c r="R914" s="99"/>
      <c r="S914" s="99"/>
      <c r="T914" s="99"/>
      <c r="U914" s="99"/>
      <c r="V914" s="99"/>
      <c r="W914" s="99"/>
      <c r="X914" s="99"/>
      <c r="Y914" s="99"/>
      <c r="Z914" s="99"/>
    </row>
    <row r="915" spans="1:26" ht="12" customHeight="1" x14ac:dyDescent="0.25">
      <c r="A915" s="99"/>
      <c r="B915" s="99"/>
      <c r="C915" s="99"/>
      <c r="D915" s="99"/>
      <c r="E915" s="99"/>
      <c r="F915" s="99"/>
      <c r="G915" s="99"/>
      <c r="H915" s="99"/>
      <c r="I915" s="99"/>
      <c r="J915" s="99"/>
      <c r="K915" s="99"/>
      <c r="L915" s="99"/>
      <c r="M915" s="99"/>
      <c r="N915" s="99"/>
      <c r="O915" s="99"/>
      <c r="P915" s="99"/>
      <c r="Q915" s="99"/>
      <c r="R915" s="99"/>
      <c r="S915" s="99"/>
      <c r="T915" s="99"/>
      <c r="U915" s="99"/>
      <c r="V915" s="99"/>
      <c r="W915" s="99"/>
      <c r="X915" s="99"/>
      <c r="Y915" s="99"/>
      <c r="Z915" s="99"/>
    </row>
    <row r="916" spans="1:26" ht="12" customHeight="1" x14ac:dyDescent="0.25">
      <c r="A916" s="99"/>
      <c r="B916" s="99"/>
      <c r="C916" s="99"/>
      <c r="D916" s="99"/>
      <c r="E916" s="99"/>
      <c r="F916" s="99"/>
      <c r="G916" s="99"/>
      <c r="H916" s="99"/>
      <c r="I916" s="99"/>
      <c r="J916" s="99"/>
      <c r="K916" s="99"/>
      <c r="L916" s="99"/>
      <c r="M916" s="99"/>
      <c r="N916" s="99"/>
      <c r="O916" s="99"/>
      <c r="P916" s="99"/>
      <c r="Q916" s="99"/>
      <c r="R916" s="99"/>
      <c r="S916" s="99"/>
      <c r="T916" s="99"/>
      <c r="U916" s="99"/>
      <c r="V916" s="99"/>
      <c r="W916" s="99"/>
      <c r="X916" s="99"/>
      <c r="Y916" s="99"/>
      <c r="Z916" s="99"/>
    </row>
    <row r="917" spans="1:26" ht="12" customHeight="1" x14ac:dyDescent="0.25">
      <c r="A917" s="99"/>
      <c r="B917" s="99"/>
      <c r="C917" s="99"/>
      <c r="D917" s="99"/>
      <c r="E917" s="99"/>
      <c r="F917" s="99"/>
      <c r="G917" s="99"/>
      <c r="H917" s="99"/>
      <c r="I917" s="99"/>
      <c r="J917" s="99"/>
      <c r="K917" s="99"/>
      <c r="L917" s="99"/>
      <c r="M917" s="99"/>
      <c r="N917" s="99"/>
      <c r="O917" s="99"/>
      <c r="P917" s="99"/>
      <c r="Q917" s="99"/>
      <c r="R917" s="99"/>
      <c r="S917" s="99"/>
      <c r="T917" s="99"/>
      <c r="U917" s="99"/>
      <c r="V917" s="99"/>
      <c r="W917" s="99"/>
      <c r="X917" s="99"/>
      <c r="Y917" s="99"/>
      <c r="Z917" s="99"/>
    </row>
    <row r="918" spans="1:26" ht="12" customHeight="1" x14ac:dyDescent="0.25">
      <c r="A918" s="99"/>
      <c r="B918" s="99"/>
      <c r="C918" s="99"/>
      <c r="D918" s="99"/>
      <c r="E918" s="99"/>
      <c r="F918" s="99"/>
      <c r="G918" s="99"/>
      <c r="H918" s="99"/>
      <c r="I918" s="99"/>
      <c r="J918" s="99"/>
      <c r="K918" s="99"/>
      <c r="L918" s="99"/>
      <c r="M918" s="99"/>
      <c r="N918" s="99"/>
      <c r="O918" s="99"/>
      <c r="P918" s="99"/>
      <c r="Q918" s="99"/>
      <c r="R918" s="99"/>
      <c r="S918" s="99"/>
      <c r="T918" s="99"/>
      <c r="U918" s="99"/>
      <c r="V918" s="99"/>
      <c r="W918" s="99"/>
      <c r="X918" s="99"/>
      <c r="Y918" s="99"/>
      <c r="Z918" s="99"/>
    </row>
    <row r="919" spans="1:26" ht="12" customHeight="1" x14ac:dyDescent="0.25">
      <c r="A919" s="99"/>
      <c r="B919" s="99"/>
      <c r="C919" s="99"/>
      <c r="D919" s="99"/>
      <c r="E919" s="99"/>
      <c r="F919" s="99"/>
      <c r="G919" s="99"/>
      <c r="H919" s="99"/>
      <c r="I919" s="99"/>
      <c r="J919" s="99"/>
      <c r="K919" s="99"/>
      <c r="L919" s="99"/>
      <c r="M919" s="99"/>
      <c r="N919" s="99"/>
      <c r="O919" s="99"/>
      <c r="P919" s="99"/>
      <c r="Q919" s="99"/>
      <c r="R919" s="99"/>
      <c r="S919" s="99"/>
      <c r="T919" s="99"/>
      <c r="U919" s="99"/>
      <c r="V919" s="99"/>
      <c r="W919" s="99"/>
      <c r="X919" s="99"/>
      <c r="Y919" s="99"/>
      <c r="Z919" s="99"/>
    </row>
    <row r="920" spans="1:26" ht="12" customHeight="1" x14ac:dyDescent="0.25">
      <c r="A920" s="99"/>
      <c r="B920" s="99"/>
      <c r="C920" s="99"/>
      <c r="D920" s="99"/>
      <c r="E920" s="99"/>
      <c r="F920" s="99"/>
      <c r="G920" s="99"/>
      <c r="H920" s="99"/>
      <c r="I920" s="99"/>
      <c r="J920" s="99"/>
      <c r="K920" s="99"/>
      <c r="L920" s="99"/>
      <c r="M920" s="99"/>
      <c r="N920" s="99"/>
      <c r="O920" s="99"/>
      <c r="P920" s="99"/>
      <c r="Q920" s="99"/>
      <c r="R920" s="99"/>
      <c r="S920" s="99"/>
      <c r="T920" s="99"/>
      <c r="U920" s="99"/>
      <c r="V920" s="99"/>
      <c r="W920" s="99"/>
      <c r="X920" s="99"/>
      <c r="Y920" s="99"/>
      <c r="Z920" s="99"/>
    </row>
    <row r="921" spans="1:26" ht="12" customHeight="1" x14ac:dyDescent="0.25">
      <c r="A921" s="99"/>
      <c r="B921" s="99"/>
      <c r="C921" s="99"/>
      <c r="D921" s="99"/>
      <c r="E921" s="99"/>
      <c r="F921" s="99"/>
      <c r="G921" s="99"/>
      <c r="H921" s="99"/>
      <c r="I921" s="99"/>
      <c r="J921" s="99"/>
      <c r="K921" s="99"/>
      <c r="L921" s="99"/>
      <c r="M921" s="99"/>
      <c r="N921" s="99"/>
      <c r="O921" s="99"/>
      <c r="P921" s="99"/>
      <c r="Q921" s="99"/>
      <c r="R921" s="99"/>
      <c r="S921" s="99"/>
      <c r="T921" s="99"/>
      <c r="U921" s="99"/>
      <c r="V921" s="99"/>
      <c r="W921" s="99"/>
      <c r="X921" s="99"/>
      <c r="Y921" s="99"/>
      <c r="Z921" s="99"/>
    </row>
    <row r="922" spans="1:26" ht="12" customHeight="1" x14ac:dyDescent="0.25">
      <c r="A922" s="99"/>
      <c r="B922" s="99"/>
      <c r="C922" s="99"/>
      <c r="D922" s="99"/>
      <c r="E922" s="99"/>
      <c r="F922" s="99"/>
      <c r="G922" s="99"/>
      <c r="H922" s="99"/>
      <c r="I922" s="99"/>
      <c r="J922" s="99"/>
      <c r="K922" s="99"/>
      <c r="L922" s="99"/>
      <c r="M922" s="99"/>
      <c r="N922" s="99"/>
      <c r="O922" s="99"/>
      <c r="P922" s="99"/>
      <c r="Q922" s="99"/>
      <c r="R922" s="99"/>
      <c r="S922" s="99"/>
      <c r="T922" s="99"/>
      <c r="U922" s="99"/>
      <c r="V922" s="99"/>
      <c r="W922" s="99"/>
      <c r="X922" s="99"/>
      <c r="Y922" s="99"/>
      <c r="Z922" s="99"/>
    </row>
    <row r="923" spans="1:26" ht="12" customHeight="1" x14ac:dyDescent="0.25">
      <c r="A923" s="99"/>
      <c r="B923" s="99"/>
      <c r="C923" s="99"/>
      <c r="D923" s="99"/>
      <c r="E923" s="99"/>
      <c r="F923" s="99"/>
      <c r="G923" s="99"/>
      <c r="H923" s="99"/>
      <c r="I923" s="99"/>
      <c r="J923" s="99"/>
      <c r="K923" s="99"/>
      <c r="L923" s="99"/>
      <c r="M923" s="99"/>
      <c r="N923" s="99"/>
      <c r="O923" s="99"/>
      <c r="P923" s="99"/>
      <c r="Q923" s="99"/>
      <c r="R923" s="99"/>
      <c r="S923" s="99"/>
      <c r="T923" s="99"/>
      <c r="U923" s="99"/>
      <c r="V923" s="99"/>
      <c r="W923" s="99"/>
      <c r="X923" s="99"/>
      <c r="Y923" s="99"/>
      <c r="Z923" s="99"/>
    </row>
    <row r="924" spans="1:26" ht="12" customHeight="1" x14ac:dyDescent="0.25">
      <c r="A924" s="99"/>
      <c r="B924" s="99"/>
      <c r="C924" s="99"/>
      <c r="D924" s="99"/>
      <c r="E924" s="99"/>
      <c r="F924" s="99"/>
      <c r="G924" s="99"/>
      <c r="H924" s="99"/>
      <c r="I924" s="99"/>
      <c r="J924" s="99"/>
      <c r="K924" s="99"/>
      <c r="L924" s="99"/>
      <c r="M924" s="99"/>
      <c r="N924" s="99"/>
      <c r="O924" s="99"/>
      <c r="P924" s="99"/>
      <c r="Q924" s="99"/>
      <c r="R924" s="99"/>
      <c r="S924" s="99"/>
      <c r="T924" s="99"/>
      <c r="U924" s="99"/>
      <c r="V924" s="99"/>
      <c r="W924" s="99"/>
      <c r="X924" s="99"/>
      <c r="Y924" s="99"/>
      <c r="Z924" s="99"/>
    </row>
    <row r="925" spans="1:26" ht="12" customHeight="1" x14ac:dyDescent="0.25">
      <c r="A925" s="99"/>
      <c r="B925" s="99"/>
      <c r="C925" s="99"/>
      <c r="D925" s="99"/>
      <c r="E925" s="99"/>
      <c r="F925" s="99"/>
      <c r="G925" s="99"/>
      <c r="H925" s="99"/>
      <c r="I925" s="99"/>
      <c r="J925" s="99"/>
      <c r="K925" s="99"/>
      <c r="L925" s="99"/>
      <c r="M925" s="99"/>
      <c r="N925" s="99"/>
      <c r="O925" s="99"/>
      <c r="P925" s="99"/>
      <c r="Q925" s="99"/>
      <c r="R925" s="99"/>
      <c r="S925" s="99"/>
      <c r="T925" s="99"/>
      <c r="U925" s="99"/>
      <c r="V925" s="99"/>
      <c r="W925" s="99"/>
      <c r="X925" s="99"/>
      <c r="Y925" s="99"/>
      <c r="Z925" s="99"/>
    </row>
    <row r="926" spans="1:26" ht="12" customHeight="1" x14ac:dyDescent="0.25">
      <c r="A926" s="99"/>
      <c r="B926" s="99"/>
      <c r="C926" s="99"/>
      <c r="D926" s="99"/>
      <c r="E926" s="99"/>
      <c r="F926" s="99"/>
      <c r="G926" s="99"/>
      <c r="H926" s="99"/>
      <c r="I926" s="99"/>
      <c r="J926" s="99"/>
      <c r="K926" s="99"/>
      <c r="L926" s="99"/>
      <c r="M926" s="99"/>
      <c r="N926" s="99"/>
      <c r="O926" s="99"/>
      <c r="P926" s="99"/>
      <c r="Q926" s="99"/>
      <c r="R926" s="99"/>
      <c r="S926" s="99"/>
      <c r="T926" s="99"/>
      <c r="U926" s="99"/>
      <c r="V926" s="99"/>
      <c r="W926" s="99"/>
      <c r="X926" s="99"/>
      <c r="Y926" s="99"/>
      <c r="Z926" s="99"/>
    </row>
    <row r="927" spans="1:26" ht="12" customHeight="1" x14ac:dyDescent="0.25">
      <c r="A927" s="99"/>
      <c r="B927" s="99"/>
      <c r="C927" s="99"/>
      <c r="D927" s="99"/>
      <c r="E927" s="99"/>
      <c r="F927" s="99"/>
      <c r="G927" s="99"/>
      <c r="H927" s="99"/>
      <c r="I927" s="99"/>
      <c r="J927" s="99"/>
      <c r="K927" s="99"/>
      <c r="L927" s="99"/>
      <c r="M927" s="99"/>
      <c r="N927" s="99"/>
      <c r="O927" s="99"/>
      <c r="P927" s="99"/>
      <c r="Q927" s="99"/>
      <c r="R927" s="99"/>
      <c r="S927" s="99"/>
      <c r="T927" s="99"/>
      <c r="U927" s="99"/>
      <c r="V927" s="99"/>
      <c r="W927" s="99"/>
      <c r="X927" s="99"/>
      <c r="Y927" s="99"/>
      <c r="Z927" s="99"/>
    </row>
    <row r="928" spans="1:26" ht="12" customHeight="1" x14ac:dyDescent="0.25">
      <c r="A928" s="99"/>
      <c r="B928" s="99"/>
      <c r="C928" s="99"/>
      <c r="D928" s="99"/>
      <c r="E928" s="99"/>
      <c r="F928" s="99"/>
      <c r="G928" s="99"/>
      <c r="H928" s="99"/>
      <c r="I928" s="99"/>
      <c r="J928" s="99"/>
      <c r="K928" s="99"/>
      <c r="L928" s="99"/>
      <c r="M928" s="99"/>
      <c r="N928" s="99"/>
      <c r="O928" s="99"/>
      <c r="P928" s="99"/>
      <c r="Q928" s="99"/>
      <c r="R928" s="99"/>
      <c r="S928" s="99"/>
      <c r="T928" s="99"/>
      <c r="U928" s="99"/>
      <c r="V928" s="99"/>
      <c r="W928" s="99"/>
      <c r="X928" s="99"/>
      <c r="Y928" s="99"/>
      <c r="Z928" s="99"/>
    </row>
    <row r="929" spans="1:26" ht="12" customHeight="1" x14ac:dyDescent="0.25">
      <c r="A929" s="99"/>
      <c r="B929" s="99"/>
      <c r="C929" s="99"/>
      <c r="D929" s="99"/>
      <c r="E929" s="99"/>
      <c r="F929" s="99"/>
      <c r="G929" s="99"/>
      <c r="H929" s="99"/>
      <c r="I929" s="99"/>
      <c r="J929" s="99"/>
      <c r="K929" s="99"/>
      <c r="L929" s="99"/>
      <c r="M929" s="99"/>
      <c r="N929" s="99"/>
      <c r="O929" s="99"/>
      <c r="P929" s="99"/>
      <c r="Q929" s="99"/>
      <c r="R929" s="99"/>
      <c r="S929" s="99"/>
      <c r="T929" s="99"/>
      <c r="U929" s="99"/>
      <c r="V929" s="99"/>
      <c r="W929" s="99"/>
      <c r="X929" s="99"/>
      <c r="Y929" s="99"/>
      <c r="Z929" s="99"/>
    </row>
    <row r="930" spans="1:26" ht="12" customHeight="1" x14ac:dyDescent="0.25">
      <c r="A930" s="99"/>
      <c r="B930" s="99"/>
      <c r="C930" s="99"/>
      <c r="D930" s="99"/>
      <c r="E930" s="99"/>
      <c r="F930" s="99"/>
      <c r="G930" s="99"/>
      <c r="H930" s="99"/>
      <c r="I930" s="99"/>
      <c r="J930" s="99"/>
      <c r="K930" s="99"/>
      <c r="L930" s="99"/>
      <c r="M930" s="99"/>
      <c r="N930" s="99"/>
      <c r="O930" s="99"/>
      <c r="P930" s="99"/>
      <c r="Q930" s="99"/>
      <c r="R930" s="99"/>
      <c r="S930" s="99"/>
      <c r="T930" s="99"/>
      <c r="U930" s="99"/>
      <c r="V930" s="99"/>
      <c r="W930" s="99"/>
      <c r="X930" s="99"/>
      <c r="Y930" s="99"/>
      <c r="Z930" s="99"/>
    </row>
    <row r="931" spans="1:26" ht="12" customHeight="1" x14ac:dyDescent="0.25">
      <c r="A931" s="99"/>
      <c r="B931" s="99"/>
      <c r="C931" s="99"/>
      <c r="D931" s="99"/>
      <c r="E931" s="99"/>
      <c r="F931" s="99"/>
      <c r="G931" s="99"/>
      <c r="H931" s="99"/>
      <c r="I931" s="99"/>
      <c r="J931" s="99"/>
      <c r="K931" s="99"/>
      <c r="L931" s="99"/>
      <c r="M931" s="99"/>
      <c r="N931" s="99"/>
      <c r="O931" s="99"/>
      <c r="P931" s="99"/>
      <c r="Q931" s="99"/>
      <c r="R931" s="99"/>
      <c r="S931" s="99"/>
      <c r="T931" s="99"/>
      <c r="U931" s="99"/>
      <c r="V931" s="99"/>
      <c r="W931" s="99"/>
      <c r="X931" s="99"/>
      <c r="Y931" s="99"/>
      <c r="Z931" s="99"/>
    </row>
    <row r="932" spans="1:26" ht="12" customHeight="1" x14ac:dyDescent="0.25">
      <c r="A932" s="99"/>
      <c r="B932" s="99"/>
      <c r="C932" s="99"/>
      <c r="D932" s="99"/>
      <c r="E932" s="99"/>
      <c r="F932" s="99"/>
      <c r="G932" s="99"/>
      <c r="H932" s="99"/>
      <c r="I932" s="99"/>
      <c r="J932" s="99"/>
      <c r="K932" s="99"/>
      <c r="L932" s="99"/>
      <c r="M932" s="99"/>
      <c r="N932" s="99"/>
      <c r="O932" s="99"/>
      <c r="P932" s="99"/>
      <c r="Q932" s="99"/>
      <c r="R932" s="99"/>
      <c r="S932" s="99"/>
      <c r="T932" s="99"/>
      <c r="U932" s="99"/>
      <c r="V932" s="99"/>
      <c r="W932" s="99"/>
      <c r="X932" s="99"/>
      <c r="Y932" s="99"/>
      <c r="Z932" s="99"/>
    </row>
    <row r="933" spans="1:26" ht="12" customHeight="1" x14ac:dyDescent="0.25">
      <c r="A933" s="99"/>
      <c r="B933" s="99"/>
      <c r="C933" s="99"/>
      <c r="D933" s="99"/>
      <c r="E933" s="99"/>
      <c r="F933" s="99"/>
      <c r="G933" s="99"/>
      <c r="H933" s="99"/>
      <c r="I933" s="99"/>
      <c r="J933" s="99"/>
      <c r="K933" s="99"/>
      <c r="L933" s="99"/>
      <c r="M933" s="99"/>
      <c r="N933" s="99"/>
      <c r="O933" s="99"/>
      <c r="P933" s="99"/>
      <c r="Q933" s="99"/>
      <c r="R933" s="99"/>
      <c r="S933" s="99"/>
      <c r="T933" s="99"/>
      <c r="U933" s="99"/>
      <c r="V933" s="99"/>
      <c r="W933" s="99"/>
      <c r="X933" s="99"/>
      <c r="Y933" s="99"/>
      <c r="Z933" s="99"/>
    </row>
    <row r="934" spans="1:26" ht="12" customHeight="1" x14ac:dyDescent="0.25">
      <c r="A934" s="99"/>
      <c r="B934" s="99"/>
      <c r="C934" s="99"/>
      <c r="D934" s="99"/>
      <c r="E934" s="99"/>
      <c r="F934" s="99"/>
      <c r="G934" s="99"/>
      <c r="H934" s="99"/>
      <c r="I934" s="99"/>
      <c r="J934" s="99"/>
      <c r="K934" s="99"/>
      <c r="L934" s="99"/>
      <c r="M934" s="99"/>
      <c r="N934" s="99"/>
      <c r="O934" s="99"/>
      <c r="P934" s="99"/>
      <c r="Q934" s="99"/>
      <c r="R934" s="99"/>
      <c r="S934" s="99"/>
      <c r="T934" s="99"/>
      <c r="U934" s="99"/>
      <c r="V934" s="99"/>
      <c r="W934" s="99"/>
      <c r="X934" s="99"/>
      <c r="Y934" s="99"/>
      <c r="Z934" s="99"/>
    </row>
    <row r="935" spans="1:26" ht="12" customHeight="1" x14ac:dyDescent="0.25">
      <c r="A935" s="99"/>
      <c r="B935" s="99"/>
      <c r="C935" s="99"/>
      <c r="D935" s="99"/>
      <c r="E935" s="99"/>
      <c r="F935" s="99"/>
      <c r="G935" s="99"/>
      <c r="H935" s="99"/>
      <c r="I935" s="99"/>
      <c r="J935" s="99"/>
      <c r="K935" s="99"/>
      <c r="L935" s="99"/>
      <c r="M935" s="99"/>
      <c r="N935" s="99"/>
      <c r="O935" s="99"/>
      <c r="P935" s="99"/>
      <c r="Q935" s="99"/>
      <c r="R935" s="99"/>
      <c r="S935" s="99"/>
      <c r="T935" s="99"/>
      <c r="U935" s="99"/>
      <c r="V935" s="99"/>
      <c r="W935" s="99"/>
      <c r="X935" s="99"/>
      <c r="Y935" s="99"/>
      <c r="Z935" s="99"/>
    </row>
    <row r="936" spans="1:26" ht="12" customHeight="1" x14ac:dyDescent="0.25">
      <c r="A936" s="99"/>
      <c r="B936" s="99"/>
      <c r="C936" s="99"/>
      <c r="D936" s="99"/>
      <c r="E936" s="99"/>
      <c r="F936" s="99"/>
      <c r="G936" s="99"/>
      <c r="H936" s="99"/>
      <c r="I936" s="99"/>
      <c r="J936" s="99"/>
      <c r="K936" s="99"/>
      <c r="L936" s="99"/>
      <c r="M936" s="99"/>
      <c r="N936" s="99"/>
      <c r="O936" s="99"/>
      <c r="P936" s="99"/>
      <c r="Q936" s="99"/>
      <c r="R936" s="99"/>
      <c r="S936" s="99"/>
      <c r="T936" s="99"/>
      <c r="U936" s="99"/>
      <c r="V936" s="99"/>
      <c r="W936" s="99"/>
      <c r="X936" s="99"/>
      <c r="Y936" s="99"/>
      <c r="Z936" s="99"/>
    </row>
    <row r="937" spans="1:26" ht="12" customHeight="1" x14ac:dyDescent="0.25">
      <c r="A937" s="99"/>
      <c r="B937" s="99"/>
      <c r="C937" s="99"/>
      <c r="D937" s="99"/>
      <c r="E937" s="99"/>
      <c r="F937" s="99"/>
      <c r="G937" s="99"/>
      <c r="H937" s="99"/>
      <c r="I937" s="99"/>
      <c r="J937" s="99"/>
      <c r="K937" s="99"/>
      <c r="L937" s="99"/>
      <c r="M937" s="99"/>
      <c r="N937" s="99"/>
      <c r="O937" s="99"/>
      <c r="P937" s="99"/>
      <c r="Q937" s="99"/>
      <c r="R937" s="99"/>
      <c r="S937" s="99"/>
      <c r="T937" s="99"/>
      <c r="U937" s="99"/>
      <c r="V937" s="99"/>
      <c r="W937" s="99"/>
      <c r="X937" s="99"/>
      <c r="Y937" s="99"/>
      <c r="Z937" s="99"/>
    </row>
    <row r="938" spans="1:26" ht="12" customHeight="1" x14ac:dyDescent="0.25">
      <c r="A938" s="99"/>
      <c r="B938" s="99"/>
      <c r="C938" s="99"/>
      <c r="D938" s="99"/>
      <c r="E938" s="99"/>
      <c r="F938" s="99"/>
      <c r="G938" s="99"/>
      <c r="H938" s="99"/>
      <c r="I938" s="99"/>
      <c r="J938" s="99"/>
      <c r="K938" s="99"/>
      <c r="L938" s="99"/>
      <c r="M938" s="99"/>
      <c r="N938" s="99"/>
      <c r="O938" s="99"/>
      <c r="P938" s="99"/>
      <c r="Q938" s="99"/>
      <c r="R938" s="99"/>
      <c r="S938" s="99"/>
      <c r="T938" s="99"/>
      <c r="U938" s="99"/>
      <c r="V938" s="99"/>
      <c r="W938" s="99"/>
      <c r="X938" s="99"/>
      <c r="Y938" s="99"/>
      <c r="Z938" s="99"/>
    </row>
    <row r="939" spans="1:26" ht="12" customHeight="1" x14ac:dyDescent="0.25">
      <c r="A939" s="99"/>
      <c r="B939" s="99"/>
      <c r="C939" s="99"/>
      <c r="D939" s="99"/>
      <c r="E939" s="99"/>
      <c r="F939" s="99"/>
      <c r="G939" s="99"/>
      <c r="H939" s="99"/>
      <c r="I939" s="99"/>
      <c r="J939" s="99"/>
      <c r="K939" s="99"/>
      <c r="L939" s="99"/>
      <c r="M939" s="99"/>
      <c r="N939" s="99"/>
      <c r="O939" s="99"/>
      <c r="P939" s="99"/>
      <c r="Q939" s="99"/>
      <c r="R939" s="99"/>
      <c r="S939" s="99"/>
      <c r="T939" s="99"/>
      <c r="U939" s="99"/>
      <c r="V939" s="99"/>
      <c r="W939" s="99"/>
      <c r="X939" s="99"/>
      <c r="Y939" s="99"/>
      <c r="Z939" s="99"/>
    </row>
    <row r="940" spans="1:26" ht="12" customHeight="1" x14ac:dyDescent="0.25">
      <c r="A940" s="99"/>
      <c r="B940" s="99"/>
      <c r="C940" s="99"/>
      <c r="D940" s="99"/>
      <c r="E940" s="99"/>
      <c r="F940" s="99"/>
      <c r="G940" s="99"/>
      <c r="H940" s="99"/>
      <c r="I940" s="99"/>
      <c r="J940" s="99"/>
      <c r="K940" s="99"/>
      <c r="L940" s="99"/>
      <c r="M940" s="99"/>
      <c r="N940" s="99"/>
      <c r="O940" s="99"/>
      <c r="P940" s="99"/>
      <c r="Q940" s="99"/>
      <c r="R940" s="99"/>
      <c r="S940" s="99"/>
      <c r="T940" s="99"/>
      <c r="U940" s="99"/>
      <c r="V940" s="99"/>
      <c r="W940" s="99"/>
      <c r="X940" s="99"/>
      <c r="Y940" s="99"/>
      <c r="Z940" s="99"/>
    </row>
    <row r="941" spans="1:26" ht="12" customHeight="1" x14ac:dyDescent="0.25">
      <c r="A941" s="99"/>
      <c r="B941" s="99"/>
      <c r="C941" s="99"/>
      <c r="D941" s="99"/>
      <c r="E941" s="99"/>
      <c r="F941" s="99"/>
      <c r="G941" s="99"/>
      <c r="H941" s="99"/>
      <c r="I941" s="99"/>
      <c r="J941" s="99"/>
      <c r="K941" s="99"/>
      <c r="L941" s="99"/>
      <c r="M941" s="99"/>
      <c r="N941" s="99"/>
      <c r="O941" s="99"/>
      <c r="P941" s="99"/>
      <c r="Q941" s="99"/>
      <c r="R941" s="99"/>
      <c r="S941" s="99"/>
      <c r="T941" s="99"/>
      <c r="U941" s="99"/>
      <c r="V941" s="99"/>
      <c r="W941" s="99"/>
      <c r="X941" s="99"/>
      <c r="Y941" s="99"/>
      <c r="Z941" s="99"/>
    </row>
    <row r="942" spans="1:26" ht="12" customHeight="1" x14ac:dyDescent="0.25">
      <c r="A942" s="99"/>
      <c r="B942" s="99"/>
      <c r="C942" s="99"/>
      <c r="D942" s="99"/>
      <c r="E942" s="99"/>
      <c r="F942" s="99"/>
      <c r="G942" s="99"/>
      <c r="H942" s="99"/>
      <c r="I942" s="99"/>
      <c r="J942" s="99"/>
      <c r="K942" s="99"/>
      <c r="L942" s="99"/>
      <c r="M942" s="99"/>
      <c r="N942" s="99"/>
      <c r="O942" s="99"/>
      <c r="P942" s="99"/>
      <c r="Q942" s="99"/>
      <c r="R942" s="99"/>
      <c r="S942" s="99"/>
      <c r="T942" s="99"/>
      <c r="U942" s="99"/>
      <c r="V942" s="99"/>
      <c r="W942" s="99"/>
      <c r="X942" s="99"/>
      <c r="Y942" s="99"/>
      <c r="Z942" s="99"/>
    </row>
    <row r="943" spans="1:26" ht="12" customHeight="1" x14ac:dyDescent="0.25">
      <c r="A943" s="99"/>
      <c r="B943" s="99"/>
      <c r="C943" s="99"/>
      <c r="D943" s="99"/>
      <c r="E943" s="99"/>
      <c r="F943" s="99"/>
      <c r="G943" s="99"/>
      <c r="H943" s="99"/>
      <c r="I943" s="99"/>
      <c r="J943" s="99"/>
      <c r="K943" s="99"/>
      <c r="L943" s="99"/>
      <c r="M943" s="99"/>
      <c r="N943" s="99"/>
      <c r="O943" s="99"/>
      <c r="P943" s="99"/>
      <c r="Q943" s="99"/>
      <c r="R943" s="99"/>
      <c r="S943" s="99"/>
      <c r="T943" s="99"/>
      <c r="U943" s="99"/>
      <c r="V943" s="99"/>
      <c r="W943" s="99"/>
      <c r="X943" s="99"/>
      <c r="Y943" s="99"/>
      <c r="Z943" s="99"/>
    </row>
    <row r="944" spans="1:26" ht="12" customHeight="1" x14ac:dyDescent="0.25">
      <c r="A944" s="99"/>
      <c r="B944" s="99"/>
      <c r="C944" s="99"/>
      <c r="D944" s="99"/>
      <c r="E944" s="99"/>
      <c r="F944" s="99"/>
      <c r="G944" s="99"/>
      <c r="H944" s="99"/>
      <c r="I944" s="99"/>
      <c r="J944" s="99"/>
      <c r="K944" s="99"/>
      <c r="L944" s="99"/>
      <c r="M944" s="99"/>
      <c r="N944" s="99"/>
      <c r="O944" s="99"/>
      <c r="P944" s="99"/>
      <c r="Q944" s="99"/>
      <c r="R944" s="99"/>
      <c r="S944" s="99"/>
      <c r="T944" s="99"/>
      <c r="U944" s="99"/>
      <c r="V944" s="99"/>
      <c r="W944" s="99"/>
      <c r="X944" s="99"/>
      <c r="Y944" s="99"/>
      <c r="Z944" s="99"/>
    </row>
    <row r="945" spans="1:26" ht="12" customHeight="1" x14ac:dyDescent="0.25">
      <c r="A945" s="99"/>
      <c r="B945" s="99"/>
      <c r="C945" s="99"/>
      <c r="D945" s="99"/>
      <c r="E945" s="99"/>
      <c r="F945" s="99"/>
      <c r="G945" s="99"/>
      <c r="H945" s="99"/>
      <c r="I945" s="99"/>
      <c r="J945" s="99"/>
      <c r="K945" s="99"/>
      <c r="L945" s="99"/>
      <c r="M945" s="99"/>
      <c r="N945" s="99"/>
      <c r="O945" s="99"/>
      <c r="P945" s="99"/>
      <c r="Q945" s="99"/>
      <c r="R945" s="99"/>
      <c r="S945" s="99"/>
      <c r="T945" s="99"/>
      <c r="U945" s="99"/>
      <c r="V945" s="99"/>
      <c r="W945" s="99"/>
      <c r="X945" s="99"/>
      <c r="Y945" s="99"/>
      <c r="Z945" s="99"/>
    </row>
    <row r="946" spans="1:26" ht="12" customHeight="1" x14ac:dyDescent="0.25">
      <c r="A946" s="99"/>
      <c r="B946" s="99"/>
      <c r="C946" s="99"/>
      <c r="D946" s="99"/>
      <c r="E946" s="99"/>
      <c r="F946" s="99"/>
      <c r="G946" s="99"/>
      <c r="H946" s="99"/>
      <c r="I946" s="99"/>
      <c r="J946" s="99"/>
      <c r="K946" s="99"/>
      <c r="L946" s="99"/>
      <c r="M946" s="99"/>
      <c r="N946" s="99"/>
      <c r="O946" s="99"/>
      <c r="P946" s="99"/>
      <c r="Q946" s="99"/>
      <c r="R946" s="99"/>
      <c r="S946" s="99"/>
      <c r="T946" s="99"/>
      <c r="U946" s="99"/>
      <c r="V946" s="99"/>
      <c r="W946" s="99"/>
      <c r="X946" s="99"/>
      <c r="Y946" s="99"/>
      <c r="Z946" s="99"/>
    </row>
    <row r="947" spans="1:26" ht="12" customHeight="1" x14ac:dyDescent="0.25">
      <c r="A947" s="99"/>
      <c r="B947" s="99"/>
      <c r="C947" s="99"/>
      <c r="D947" s="99"/>
      <c r="E947" s="99"/>
      <c r="F947" s="99"/>
      <c r="G947" s="99"/>
      <c r="H947" s="99"/>
      <c r="I947" s="99"/>
      <c r="J947" s="99"/>
      <c r="K947" s="99"/>
      <c r="L947" s="99"/>
      <c r="M947" s="99"/>
      <c r="N947" s="99"/>
      <c r="O947" s="99"/>
      <c r="P947" s="99"/>
      <c r="Q947" s="99"/>
      <c r="R947" s="99"/>
      <c r="S947" s="99"/>
      <c r="T947" s="99"/>
      <c r="U947" s="99"/>
      <c r="V947" s="99"/>
      <c r="W947" s="99"/>
      <c r="X947" s="99"/>
      <c r="Y947" s="99"/>
      <c r="Z947" s="99"/>
    </row>
    <row r="948" spans="1:26" ht="12" customHeight="1" x14ac:dyDescent="0.25">
      <c r="A948" s="99"/>
      <c r="B948" s="99"/>
      <c r="C948" s="99"/>
      <c r="D948" s="99"/>
      <c r="E948" s="99"/>
      <c r="F948" s="99"/>
      <c r="G948" s="99"/>
      <c r="H948" s="99"/>
      <c r="I948" s="99"/>
      <c r="J948" s="99"/>
      <c r="K948" s="99"/>
      <c r="L948" s="99"/>
      <c r="M948" s="99"/>
      <c r="N948" s="99"/>
      <c r="O948" s="99"/>
      <c r="P948" s="99"/>
      <c r="Q948" s="99"/>
      <c r="R948" s="99"/>
      <c r="S948" s="99"/>
      <c r="T948" s="99"/>
      <c r="U948" s="99"/>
      <c r="V948" s="99"/>
      <c r="W948" s="99"/>
      <c r="X948" s="99"/>
      <c r="Y948" s="99"/>
      <c r="Z948" s="99"/>
    </row>
    <row r="949" spans="1:26" ht="12" customHeight="1" x14ac:dyDescent="0.25">
      <c r="A949" s="99"/>
      <c r="B949" s="99"/>
      <c r="C949" s="99"/>
      <c r="D949" s="99"/>
      <c r="E949" s="99"/>
      <c r="F949" s="99"/>
      <c r="G949" s="99"/>
      <c r="H949" s="99"/>
      <c r="I949" s="99"/>
      <c r="J949" s="99"/>
      <c r="K949" s="99"/>
      <c r="L949" s="99"/>
      <c r="M949" s="99"/>
      <c r="N949" s="99"/>
      <c r="O949" s="99"/>
      <c r="P949" s="99"/>
      <c r="Q949" s="99"/>
      <c r="R949" s="99"/>
      <c r="S949" s="99"/>
      <c r="T949" s="99"/>
      <c r="U949" s="99"/>
      <c r="V949" s="99"/>
      <c r="W949" s="99"/>
      <c r="X949" s="99"/>
      <c r="Y949" s="99"/>
      <c r="Z949" s="99"/>
    </row>
    <row r="950" spans="1:26" ht="12" customHeight="1" x14ac:dyDescent="0.25">
      <c r="A950" s="99"/>
      <c r="B950" s="99"/>
      <c r="C950" s="99"/>
      <c r="D950" s="99"/>
      <c r="E950" s="99"/>
      <c r="F950" s="99"/>
      <c r="G950" s="99"/>
      <c r="H950" s="99"/>
      <c r="I950" s="99"/>
      <c r="J950" s="99"/>
      <c r="K950" s="99"/>
      <c r="L950" s="99"/>
      <c r="M950" s="99"/>
      <c r="N950" s="99"/>
      <c r="O950" s="99"/>
      <c r="P950" s="99"/>
      <c r="Q950" s="99"/>
      <c r="R950" s="99"/>
      <c r="S950" s="99"/>
      <c r="T950" s="99"/>
      <c r="U950" s="99"/>
      <c r="V950" s="99"/>
      <c r="W950" s="99"/>
      <c r="X950" s="99"/>
      <c r="Y950" s="99"/>
      <c r="Z950" s="99"/>
    </row>
    <row r="951" spans="1:26" ht="12" customHeight="1" x14ac:dyDescent="0.25">
      <c r="A951" s="99"/>
      <c r="B951" s="99"/>
      <c r="C951" s="99"/>
      <c r="D951" s="99"/>
      <c r="E951" s="99"/>
      <c r="F951" s="99"/>
      <c r="G951" s="99"/>
      <c r="H951" s="99"/>
      <c r="I951" s="99"/>
      <c r="J951" s="99"/>
      <c r="K951" s="99"/>
      <c r="L951" s="99"/>
      <c r="M951" s="99"/>
      <c r="N951" s="99"/>
      <c r="O951" s="99"/>
      <c r="P951" s="99"/>
      <c r="Q951" s="99"/>
      <c r="R951" s="99"/>
      <c r="S951" s="99"/>
      <c r="T951" s="99"/>
      <c r="U951" s="99"/>
      <c r="V951" s="99"/>
      <c r="W951" s="99"/>
      <c r="X951" s="99"/>
      <c r="Y951" s="99"/>
      <c r="Z951" s="99"/>
    </row>
    <row r="952" spans="1:26" ht="12" customHeight="1" x14ac:dyDescent="0.25">
      <c r="A952" s="99"/>
      <c r="B952" s="99"/>
      <c r="C952" s="99"/>
      <c r="D952" s="99"/>
      <c r="E952" s="99"/>
      <c r="F952" s="99"/>
      <c r="G952" s="99"/>
      <c r="H952" s="99"/>
      <c r="I952" s="99"/>
      <c r="J952" s="99"/>
      <c r="K952" s="99"/>
      <c r="L952" s="99"/>
      <c r="M952" s="99"/>
      <c r="N952" s="99"/>
      <c r="O952" s="99"/>
      <c r="P952" s="99"/>
      <c r="Q952" s="99"/>
      <c r="R952" s="99"/>
      <c r="S952" s="99"/>
      <c r="T952" s="99"/>
      <c r="U952" s="99"/>
      <c r="V952" s="99"/>
      <c r="W952" s="99"/>
      <c r="X952" s="99"/>
      <c r="Y952" s="99"/>
      <c r="Z952" s="99"/>
    </row>
    <row r="953" spans="1:26" ht="12" customHeight="1" x14ac:dyDescent="0.25">
      <c r="A953" s="99"/>
      <c r="B953" s="99"/>
      <c r="C953" s="99"/>
      <c r="D953" s="99"/>
      <c r="E953" s="99"/>
      <c r="F953" s="99"/>
      <c r="G953" s="99"/>
      <c r="H953" s="99"/>
      <c r="I953" s="99"/>
      <c r="J953" s="99"/>
      <c r="K953" s="99"/>
      <c r="L953" s="99"/>
      <c r="M953" s="99"/>
      <c r="N953" s="99"/>
      <c r="O953" s="99"/>
      <c r="P953" s="99"/>
      <c r="Q953" s="99"/>
      <c r="R953" s="99"/>
      <c r="S953" s="99"/>
      <c r="T953" s="99"/>
      <c r="U953" s="99"/>
      <c r="V953" s="99"/>
      <c r="W953" s="99"/>
      <c r="X953" s="99"/>
      <c r="Y953" s="99"/>
      <c r="Z953" s="99"/>
    </row>
    <row r="954" spans="1:26" ht="12" customHeight="1" x14ac:dyDescent="0.25">
      <c r="A954" s="99"/>
      <c r="B954" s="99"/>
      <c r="C954" s="99"/>
      <c r="D954" s="99"/>
      <c r="E954" s="99"/>
      <c r="F954" s="99"/>
      <c r="G954" s="99"/>
      <c r="H954" s="99"/>
      <c r="I954" s="99"/>
      <c r="J954" s="99"/>
      <c r="K954" s="99"/>
      <c r="L954" s="99"/>
      <c r="M954" s="99"/>
      <c r="N954" s="99"/>
      <c r="O954" s="99"/>
      <c r="P954" s="99"/>
      <c r="Q954" s="99"/>
      <c r="R954" s="99"/>
      <c r="S954" s="99"/>
      <c r="T954" s="99"/>
      <c r="U954" s="99"/>
      <c r="V954" s="99"/>
      <c r="W954" s="99"/>
      <c r="X954" s="99"/>
      <c r="Y954" s="99"/>
      <c r="Z954" s="99"/>
    </row>
    <row r="955" spans="1:26" ht="12" customHeight="1" x14ac:dyDescent="0.25">
      <c r="A955" s="99"/>
      <c r="B955" s="99"/>
      <c r="C955" s="99"/>
      <c r="D955" s="99"/>
      <c r="E955" s="99"/>
      <c r="F955" s="99"/>
      <c r="G955" s="99"/>
      <c r="H955" s="99"/>
      <c r="I955" s="99"/>
      <c r="J955" s="99"/>
      <c r="K955" s="99"/>
      <c r="L955" s="99"/>
      <c r="M955" s="99"/>
      <c r="N955" s="99"/>
      <c r="O955" s="99"/>
      <c r="P955" s="99"/>
      <c r="Q955" s="99"/>
      <c r="R955" s="99"/>
      <c r="S955" s="99"/>
      <c r="T955" s="99"/>
      <c r="U955" s="99"/>
      <c r="V955" s="99"/>
      <c r="W955" s="99"/>
      <c r="X955" s="99"/>
      <c r="Y955" s="99"/>
      <c r="Z955" s="99"/>
    </row>
    <row r="956" spans="1:26" ht="12" customHeight="1" x14ac:dyDescent="0.25">
      <c r="A956" s="99"/>
      <c r="B956" s="99"/>
      <c r="C956" s="99"/>
      <c r="D956" s="99"/>
      <c r="E956" s="99"/>
      <c r="F956" s="99"/>
      <c r="G956" s="99"/>
      <c r="H956" s="99"/>
      <c r="I956" s="99"/>
      <c r="J956" s="99"/>
      <c r="K956" s="99"/>
      <c r="L956" s="99"/>
      <c r="M956" s="99"/>
      <c r="N956" s="99"/>
      <c r="O956" s="99"/>
      <c r="P956" s="99"/>
      <c r="Q956" s="99"/>
      <c r="R956" s="99"/>
      <c r="S956" s="99"/>
      <c r="T956" s="99"/>
      <c r="U956" s="99"/>
      <c r="V956" s="99"/>
      <c r="W956" s="99"/>
      <c r="X956" s="99"/>
      <c r="Y956" s="99"/>
      <c r="Z956" s="99"/>
    </row>
    <row r="957" spans="1:26" ht="12" customHeight="1" x14ac:dyDescent="0.25">
      <c r="A957" s="99"/>
      <c r="B957" s="99"/>
      <c r="C957" s="99"/>
      <c r="D957" s="99"/>
      <c r="E957" s="99"/>
      <c r="F957" s="99"/>
      <c r="G957" s="99"/>
      <c r="H957" s="99"/>
      <c r="I957" s="99"/>
      <c r="J957" s="99"/>
      <c r="K957" s="99"/>
      <c r="L957" s="99"/>
      <c r="M957" s="99"/>
      <c r="N957" s="99"/>
      <c r="O957" s="99"/>
      <c r="P957" s="99"/>
      <c r="Q957" s="99"/>
      <c r="R957" s="99"/>
      <c r="S957" s="99"/>
      <c r="T957" s="99"/>
      <c r="U957" s="99"/>
      <c r="V957" s="99"/>
      <c r="W957" s="99"/>
      <c r="X957" s="99"/>
      <c r="Y957" s="99"/>
      <c r="Z957" s="99"/>
    </row>
    <row r="958" spans="1:26" ht="12" customHeight="1" x14ac:dyDescent="0.25">
      <c r="A958" s="99"/>
      <c r="B958" s="99"/>
      <c r="C958" s="99"/>
      <c r="D958" s="99"/>
      <c r="E958" s="99"/>
      <c r="F958" s="99"/>
      <c r="G958" s="99"/>
      <c r="H958" s="99"/>
      <c r="I958" s="99"/>
      <c r="J958" s="99"/>
      <c r="K958" s="99"/>
      <c r="L958" s="99"/>
      <c r="M958" s="99"/>
      <c r="N958" s="99"/>
      <c r="O958" s="99"/>
      <c r="P958" s="99"/>
      <c r="Q958" s="99"/>
      <c r="R958" s="99"/>
      <c r="S958" s="99"/>
      <c r="T958" s="99"/>
      <c r="U958" s="99"/>
      <c r="V958" s="99"/>
      <c r="W958" s="99"/>
      <c r="X958" s="99"/>
      <c r="Y958" s="99"/>
      <c r="Z958" s="99"/>
    </row>
    <row r="959" spans="1:26" ht="12" customHeight="1" x14ac:dyDescent="0.25">
      <c r="A959" s="99"/>
      <c r="B959" s="99"/>
      <c r="C959" s="99"/>
      <c r="D959" s="99"/>
      <c r="E959" s="99"/>
      <c r="F959" s="99"/>
      <c r="G959" s="99"/>
      <c r="H959" s="99"/>
      <c r="I959" s="99"/>
      <c r="J959" s="99"/>
      <c r="K959" s="99"/>
      <c r="L959" s="99"/>
      <c r="M959" s="99"/>
      <c r="N959" s="99"/>
      <c r="O959" s="99"/>
      <c r="P959" s="99"/>
      <c r="Q959" s="99"/>
      <c r="R959" s="99"/>
      <c r="S959" s="99"/>
      <c r="T959" s="99"/>
      <c r="U959" s="99"/>
      <c r="V959" s="99"/>
      <c r="W959" s="99"/>
      <c r="X959" s="99"/>
      <c r="Y959" s="99"/>
      <c r="Z959" s="99"/>
    </row>
    <row r="960" spans="1:26" ht="12" customHeight="1" x14ac:dyDescent="0.25">
      <c r="A960" s="99"/>
      <c r="B960" s="99"/>
      <c r="C960" s="99"/>
      <c r="D960" s="99"/>
      <c r="E960" s="99"/>
      <c r="F960" s="99"/>
      <c r="G960" s="99"/>
      <c r="H960" s="99"/>
      <c r="I960" s="99"/>
      <c r="J960" s="99"/>
      <c r="K960" s="99"/>
      <c r="L960" s="99"/>
      <c r="M960" s="99"/>
      <c r="N960" s="99"/>
      <c r="O960" s="99"/>
      <c r="P960" s="99"/>
      <c r="Q960" s="99"/>
      <c r="R960" s="99"/>
      <c r="S960" s="99"/>
      <c r="T960" s="99"/>
      <c r="U960" s="99"/>
      <c r="V960" s="99"/>
      <c r="W960" s="99"/>
      <c r="X960" s="99"/>
      <c r="Y960" s="99"/>
      <c r="Z960" s="99"/>
    </row>
    <row r="961" spans="1:26" ht="12" customHeight="1" x14ac:dyDescent="0.25">
      <c r="A961" s="99"/>
      <c r="B961" s="99"/>
      <c r="C961" s="99"/>
      <c r="D961" s="99"/>
      <c r="E961" s="99"/>
      <c r="F961" s="99"/>
      <c r="G961" s="99"/>
      <c r="H961" s="99"/>
      <c r="I961" s="99"/>
      <c r="J961" s="99"/>
      <c r="K961" s="99"/>
      <c r="L961" s="99"/>
      <c r="M961" s="99"/>
      <c r="N961" s="99"/>
      <c r="O961" s="99"/>
      <c r="P961" s="99"/>
      <c r="Q961" s="99"/>
      <c r="R961" s="99"/>
      <c r="S961" s="99"/>
      <c r="T961" s="99"/>
      <c r="U961" s="99"/>
      <c r="V961" s="99"/>
      <c r="W961" s="99"/>
      <c r="X961" s="99"/>
      <c r="Y961" s="99"/>
      <c r="Z961" s="99"/>
    </row>
    <row r="962" spans="1:26" ht="12" customHeight="1" x14ac:dyDescent="0.25">
      <c r="A962" s="99"/>
      <c r="B962" s="99"/>
      <c r="C962" s="99"/>
      <c r="D962" s="99"/>
      <c r="E962" s="99"/>
      <c r="F962" s="99"/>
      <c r="G962" s="99"/>
      <c r="H962" s="99"/>
      <c r="I962" s="99"/>
      <c r="J962" s="99"/>
      <c r="K962" s="99"/>
      <c r="L962" s="99"/>
      <c r="M962" s="99"/>
      <c r="N962" s="99"/>
      <c r="O962" s="99"/>
      <c r="P962" s="99"/>
      <c r="Q962" s="99"/>
      <c r="R962" s="99"/>
      <c r="S962" s="99"/>
      <c r="T962" s="99"/>
      <c r="U962" s="99"/>
      <c r="V962" s="99"/>
      <c r="W962" s="99"/>
      <c r="X962" s="99"/>
      <c r="Y962" s="99"/>
      <c r="Z962" s="99"/>
    </row>
    <row r="963" spans="1:26" ht="12" customHeight="1" x14ac:dyDescent="0.25">
      <c r="A963" s="99"/>
      <c r="B963" s="99"/>
      <c r="C963" s="99"/>
      <c r="D963" s="99"/>
      <c r="E963" s="99"/>
      <c r="F963" s="99"/>
      <c r="G963" s="99"/>
      <c r="H963" s="99"/>
      <c r="I963" s="99"/>
      <c r="J963" s="99"/>
      <c r="K963" s="99"/>
      <c r="L963" s="99"/>
      <c r="M963" s="99"/>
      <c r="N963" s="99"/>
      <c r="O963" s="99"/>
      <c r="P963" s="99"/>
      <c r="Q963" s="99"/>
      <c r="R963" s="99"/>
      <c r="S963" s="99"/>
      <c r="T963" s="99"/>
      <c r="U963" s="99"/>
      <c r="V963" s="99"/>
      <c r="W963" s="99"/>
      <c r="X963" s="99"/>
      <c r="Y963" s="99"/>
      <c r="Z963" s="99"/>
    </row>
    <row r="964" spans="1:26" ht="12" customHeight="1" x14ac:dyDescent="0.25">
      <c r="A964" s="99"/>
      <c r="B964" s="99"/>
      <c r="C964" s="99"/>
      <c r="D964" s="99"/>
      <c r="E964" s="99"/>
      <c r="F964" s="99"/>
      <c r="G964" s="99"/>
      <c r="H964" s="99"/>
      <c r="I964" s="99"/>
      <c r="J964" s="99"/>
      <c r="K964" s="99"/>
      <c r="L964" s="99"/>
      <c r="M964" s="99"/>
      <c r="N964" s="99"/>
      <c r="O964" s="99"/>
      <c r="P964" s="99"/>
      <c r="Q964" s="99"/>
      <c r="R964" s="99"/>
      <c r="S964" s="99"/>
      <c r="T964" s="99"/>
      <c r="U964" s="99"/>
      <c r="V964" s="99"/>
      <c r="W964" s="99"/>
      <c r="X964" s="99"/>
      <c r="Y964" s="99"/>
      <c r="Z964" s="99"/>
    </row>
    <row r="965" spans="1:26" ht="12" customHeight="1" x14ac:dyDescent="0.25">
      <c r="A965" s="99"/>
      <c r="B965" s="99"/>
      <c r="C965" s="99"/>
      <c r="D965" s="99"/>
      <c r="E965" s="99"/>
      <c r="F965" s="99"/>
      <c r="G965" s="99"/>
      <c r="H965" s="99"/>
      <c r="I965" s="99"/>
      <c r="J965" s="99"/>
      <c r="K965" s="99"/>
      <c r="L965" s="99"/>
      <c r="M965" s="99"/>
      <c r="N965" s="99"/>
      <c r="O965" s="99"/>
      <c r="P965" s="99"/>
      <c r="Q965" s="99"/>
      <c r="R965" s="99"/>
      <c r="S965" s="99"/>
      <c r="T965" s="99"/>
      <c r="U965" s="99"/>
      <c r="V965" s="99"/>
      <c r="W965" s="99"/>
      <c r="X965" s="99"/>
      <c r="Y965" s="99"/>
      <c r="Z965" s="99"/>
    </row>
    <row r="966" spans="1:26" ht="12" customHeight="1" x14ac:dyDescent="0.25">
      <c r="A966" s="99"/>
      <c r="B966" s="99"/>
      <c r="C966" s="99"/>
      <c r="D966" s="99"/>
      <c r="E966" s="99"/>
      <c r="F966" s="99"/>
      <c r="G966" s="99"/>
      <c r="H966" s="99"/>
      <c r="I966" s="99"/>
      <c r="J966" s="99"/>
      <c r="K966" s="99"/>
      <c r="L966" s="99"/>
      <c r="M966" s="99"/>
      <c r="N966" s="99"/>
      <c r="O966" s="99"/>
      <c r="P966" s="99"/>
      <c r="Q966" s="99"/>
      <c r="R966" s="99"/>
      <c r="S966" s="99"/>
      <c r="T966" s="99"/>
      <c r="U966" s="99"/>
      <c r="V966" s="99"/>
      <c r="W966" s="99"/>
      <c r="X966" s="99"/>
      <c r="Y966" s="99"/>
      <c r="Z966" s="99"/>
    </row>
    <row r="967" spans="1:26" ht="12" customHeight="1" x14ac:dyDescent="0.25">
      <c r="A967" s="99"/>
      <c r="B967" s="99"/>
      <c r="C967" s="99"/>
      <c r="D967" s="99"/>
      <c r="E967" s="99"/>
      <c r="F967" s="99"/>
      <c r="G967" s="99"/>
      <c r="H967" s="99"/>
      <c r="I967" s="99"/>
      <c r="J967" s="99"/>
      <c r="K967" s="99"/>
      <c r="L967" s="99"/>
      <c r="M967" s="99"/>
      <c r="N967" s="99"/>
      <c r="O967" s="99"/>
      <c r="P967" s="99"/>
      <c r="Q967" s="99"/>
      <c r="R967" s="99"/>
      <c r="S967" s="99"/>
      <c r="T967" s="99"/>
      <c r="U967" s="99"/>
      <c r="V967" s="99"/>
      <c r="W967" s="99"/>
      <c r="X967" s="99"/>
      <c r="Y967" s="99"/>
      <c r="Z967" s="99"/>
    </row>
    <row r="968" spans="1:26" ht="12" customHeight="1" x14ac:dyDescent="0.25">
      <c r="A968" s="99"/>
      <c r="B968" s="99"/>
      <c r="C968" s="99"/>
      <c r="D968" s="99"/>
      <c r="E968" s="99"/>
      <c r="F968" s="99"/>
      <c r="G968" s="99"/>
      <c r="H968" s="99"/>
      <c r="I968" s="99"/>
      <c r="J968" s="99"/>
      <c r="K968" s="99"/>
      <c r="L968" s="99"/>
      <c r="M968" s="99"/>
      <c r="N968" s="99"/>
      <c r="O968" s="99"/>
      <c r="P968" s="99"/>
      <c r="Q968" s="99"/>
      <c r="R968" s="99"/>
      <c r="S968" s="99"/>
      <c r="T968" s="99"/>
      <c r="U968" s="99"/>
      <c r="V968" s="99"/>
      <c r="W968" s="99"/>
      <c r="X968" s="99"/>
      <c r="Y968" s="99"/>
      <c r="Z968" s="99"/>
    </row>
    <row r="969" spans="1:26" ht="12" customHeight="1" x14ac:dyDescent="0.25">
      <c r="A969" s="99"/>
      <c r="B969" s="99"/>
      <c r="C969" s="99"/>
      <c r="D969" s="99"/>
      <c r="E969" s="99"/>
      <c r="F969" s="99"/>
      <c r="G969" s="99"/>
      <c r="H969" s="99"/>
      <c r="I969" s="99"/>
      <c r="J969" s="99"/>
      <c r="K969" s="99"/>
      <c r="L969" s="99"/>
      <c r="M969" s="99"/>
      <c r="N969" s="99"/>
      <c r="O969" s="99"/>
      <c r="P969" s="99"/>
      <c r="Q969" s="99"/>
      <c r="R969" s="99"/>
      <c r="S969" s="99"/>
      <c r="T969" s="99"/>
      <c r="U969" s="99"/>
      <c r="V969" s="99"/>
      <c r="W969" s="99"/>
      <c r="X969" s="99"/>
      <c r="Y969" s="99"/>
      <c r="Z969" s="99"/>
    </row>
    <row r="970" spans="1:26" ht="12" customHeight="1" x14ac:dyDescent="0.25">
      <c r="A970" s="99"/>
      <c r="B970" s="99"/>
      <c r="C970" s="99"/>
      <c r="D970" s="99"/>
      <c r="E970" s="99"/>
      <c r="F970" s="99"/>
      <c r="G970" s="99"/>
      <c r="H970" s="99"/>
      <c r="I970" s="99"/>
      <c r="J970" s="99"/>
      <c r="K970" s="99"/>
      <c r="L970" s="99"/>
      <c r="M970" s="99"/>
      <c r="N970" s="99"/>
      <c r="O970" s="99"/>
      <c r="P970" s="99"/>
      <c r="Q970" s="99"/>
      <c r="R970" s="99"/>
      <c r="S970" s="99"/>
      <c r="T970" s="99"/>
      <c r="U970" s="99"/>
      <c r="V970" s="99"/>
      <c r="W970" s="99"/>
      <c r="X970" s="99"/>
      <c r="Y970" s="99"/>
      <c r="Z970" s="99"/>
    </row>
    <row r="971" spans="1:26" ht="12" customHeight="1" x14ac:dyDescent="0.25">
      <c r="A971" s="99"/>
      <c r="B971" s="99"/>
      <c r="C971" s="99"/>
      <c r="D971" s="99"/>
      <c r="E971" s="99"/>
      <c r="F971" s="99"/>
      <c r="G971" s="99"/>
      <c r="H971" s="99"/>
      <c r="I971" s="99"/>
      <c r="J971" s="99"/>
      <c r="K971" s="99"/>
      <c r="L971" s="99"/>
      <c r="M971" s="99"/>
      <c r="N971" s="99"/>
      <c r="O971" s="99"/>
      <c r="P971" s="99"/>
      <c r="Q971" s="99"/>
      <c r="R971" s="99"/>
      <c r="S971" s="99"/>
      <c r="T971" s="99"/>
      <c r="U971" s="99"/>
      <c r="V971" s="99"/>
      <c r="W971" s="99"/>
      <c r="X971" s="99"/>
      <c r="Y971" s="99"/>
      <c r="Z971" s="99"/>
    </row>
    <row r="972" spans="1:26" ht="12" customHeight="1" x14ac:dyDescent="0.25">
      <c r="A972" s="99"/>
      <c r="B972" s="99"/>
      <c r="C972" s="99"/>
      <c r="D972" s="99"/>
      <c r="E972" s="99"/>
      <c r="F972" s="99"/>
      <c r="G972" s="99"/>
      <c r="H972" s="99"/>
      <c r="I972" s="99"/>
      <c r="J972" s="99"/>
      <c r="K972" s="99"/>
      <c r="L972" s="99"/>
      <c r="M972" s="99"/>
      <c r="N972" s="99"/>
      <c r="O972" s="99"/>
      <c r="P972" s="99"/>
      <c r="Q972" s="99"/>
      <c r="R972" s="99"/>
      <c r="S972" s="99"/>
      <c r="T972" s="99"/>
      <c r="U972" s="99"/>
      <c r="V972" s="99"/>
      <c r="W972" s="99"/>
      <c r="X972" s="99"/>
      <c r="Y972" s="99"/>
      <c r="Z972" s="99"/>
    </row>
    <row r="973" spans="1:26" ht="12" customHeight="1" x14ac:dyDescent="0.25">
      <c r="A973" s="99"/>
      <c r="B973" s="99"/>
      <c r="C973" s="99"/>
      <c r="D973" s="99"/>
      <c r="E973" s="99"/>
      <c r="F973" s="99"/>
      <c r="G973" s="99"/>
      <c r="H973" s="99"/>
      <c r="I973" s="99"/>
      <c r="J973" s="99"/>
      <c r="K973" s="99"/>
      <c r="L973" s="99"/>
      <c r="M973" s="99"/>
      <c r="N973" s="99"/>
      <c r="O973" s="99"/>
      <c r="P973" s="99"/>
      <c r="Q973" s="99"/>
      <c r="R973" s="99"/>
      <c r="S973" s="99"/>
      <c r="T973" s="99"/>
      <c r="U973" s="99"/>
      <c r="V973" s="99"/>
      <c r="W973" s="99"/>
      <c r="X973" s="99"/>
      <c r="Y973" s="99"/>
      <c r="Z973" s="99"/>
    </row>
    <row r="974" spans="1:26" ht="12" customHeight="1" x14ac:dyDescent="0.25">
      <c r="A974" s="99"/>
      <c r="B974" s="99"/>
      <c r="C974" s="99"/>
      <c r="D974" s="99"/>
      <c r="E974" s="99"/>
      <c r="F974" s="99"/>
      <c r="G974" s="99"/>
      <c r="H974" s="99"/>
      <c r="I974" s="99"/>
      <c r="J974" s="99"/>
      <c r="K974" s="99"/>
      <c r="L974" s="99"/>
      <c r="M974" s="99"/>
      <c r="N974" s="99"/>
      <c r="O974" s="99"/>
      <c r="P974" s="99"/>
      <c r="Q974" s="99"/>
      <c r="R974" s="99"/>
      <c r="S974" s="99"/>
      <c r="T974" s="99"/>
      <c r="U974" s="99"/>
      <c r="V974" s="99"/>
      <c r="W974" s="99"/>
      <c r="X974" s="99"/>
      <c r="Y974" s="99"/>
      <c r="Z974" s="99"/>
    </row>
    <row r="975" spans="1:26" ht="12" customHeight="1" x14ac:dyDescent="0.25">
      <c r="A975" s="99"/>
      <c r="B975" s="99"/>
      <c r="C975" s="99"/>
      <c r="D975" s="99"/>
      <c r="E975" s="99"/>
      <c r="F975" s="99"/>
      <c r="G975" s="99"/>
      <c r="H975" s="99"/>
      <c r="I975" s="99"/>
      <c r="J975" s="99"/>
      <c r="K975" s="99"/>
      <c r="L975" s="99"/>
      <c r="M975" s="99"/>
      <c r="N975" s="99"/>
      <c r="O975" s="99"/>
      <c r="P975" s="99"/>
      <c r="Q975" s="99"/>
      <c r="R975" s="99"/>
      <c r="S975" s="99"/>
      <c r="T975" s="99"/>
      <c r="U975" s="99"/>
      <c r="V975" s="99"/>
      <c r="W975" s="99"/>
      <c r="X975" s="99"/>
      <c r="Y975" s="99"/>
      <c r="Z975" s="99"/>
    </row>
    <row r="976" spans="1:26" ht="12" customHeight="1" x14ac:dyDescent="0.25">
      <c r="A976" s="99"/>
      <c r="B976" s="99"/>
      <c r="C976" s="99"/>
      <c r="D976" s="99"/>
      <c r="E976" s="99"/>
      <c r="F976" s="99"/>
      <c r="G976" s="99"/>
      <c r="H976" s="99"/>
      <c r="I976" s="99"/>
      <c r="J976" s="99"/>
      <c r="K976" s="99"/>
      <c r="L976" s="99"/>
      <c r="M976" s="99"/>
      <c r="N976" s="99"/>
      <c r="O976" s="99"/>
      <c r="P976" s="99"/>
      <c r="Q976" s="99"/>
      <c r="R976" s="99"/>
      <c r="S976" s="99"/>
      <c r="T976" s="99"/>
      <c r="U976" s="99"/>
      <c r="V976" s="99"/>
      <c r="W976" s="99"/>
      <c r="X976" s="99"/>
      <c r="Y976" s="99"/>
      <c r="Z976" s="99"/>
    </row>
    <row r="977" spans="1:26" ht="12" customHeight="1" x14ac:dyDescent="0.25">
      <c r="A977" s="99"/>
      <c r="B977" s="99"/>
      <c r="C977" s="99"/>
      <c r="D977" s="99"/>
      <c r="E977" s="99"/>
      <c r="F977" s="99"/>
      <c r="G977" s="99"/>
      <c r="H977" s="99"/>
      <c r="I977" s="99"/>
      <c r="J977" s="99"/>
      <c r="K977" s="99"/>
      <c r="L977" s="99"/>
      <c r="M977" s="99"/>
      <c r="N977" s="99"/>
      <c r="O977" s="99"/>
      <c r="P977" s="99"/>
      <c r="Q977" s="99"/>
      <c r="R977" s="99"/>
      <c r="S977" s="99"/>
      <c r="T977" s="99"/>
      <c r="U977" s="99"/>
      <c r="V977" s="99"/>
      <c r="W977" s="99"/>
      <c r="X977" s="99"/>
      <c r="Y977" s="99"/>
      <c r="Z977" s="99"/>
    </row>
    <row r="978" spans="1:26" ht="12" customHeight="1" x14ac:dyDescent="0.25">
      <c r="A978" s="99"/>
      <c r="B978" s="99"/>
      <c r="C978" s="99"/>
      <c r="D978" s="99"/>
      <c r="E978" s="99"/>
      <c r="F978" s="99"/>
      <c r="G978" s="99"/>
      <c r="H978" s="99"/>
      <c r="I978" s="99"/>
      <c r="J978" s="99"/>
      <c r="K978" s="99"/>
      <c r="L978" s="99"/>
      <c r="M978" s="99"/>
      <c r="N978" s="99"/>
      <c r="O978" s="99"/>
      <c r="P978" s="99"/>
      <c r="Q978" s="99"/>
      <c r="R978" s="99"/>
      <c r="S978" s="99"/>
      <c r="T978" s="99"/>
      <c r="U978" s="99"/>
      <c r="V978" s="99"/>
      <c r="W978" s="99"/>
      <c r="X978" s="99"/>
      <c r="Y978" s="99"/>
      <c r="Z978" s="99"/>
    </row>
    <row r="979" spans="1:26" ht="12" customHeight="1" x14ac:dyDescent="0.25">
      <c r="A979" s="99"/>
      <c r="B979" s="99"/>
      <c r="C979" s="99"/>
      <c r="D979" s="99"/>
      <c r="E979" s="99"/>
      <c r="F979" s="99"/>
      <c r="G979" s="99"/>
      <c r="H979" s="99"/>
      <c r="I979" s="99"/>
      <c r="J979" s="99"/>
      <c r="K979" s="99"/>
      <c r="L979" s="99"/>
      <c r="M979" s="99"/>
      <c r="N979" s="99"/>
      <c r="O979" s="99"/>
      <c r="P979" s="99"/>
      <c r="Q979" s="99"/>
      <c r="R979" s="99"/>
      <c r="S979" s="99"/>
      <c r="T979" s="99"/>
      <c r="U979" s="99"/>
      <c r="V979" s="99"/>
      <c r="W979" s="99"/>
      <c r="X979" s="99"/>
      <c r="Y979" s="99"/>
      <c r="Z979" s="99"/>
    </row>
    <row r="980" spans="1:26" ht="12" customHeight="1" x14ac:dyDescent="0.25">
      <c r="A980" s="99"/>
      <c r="B980" s="99"/>
      <c r="C980" s="99"/>
      <c r="D980" s="99"/>
      <c r="E980" s="99"/>
      <c r="F980" s="99"/>
      <c r="G980" s="99"/>
      <c r="H980" s="99"/>
      <c r="I980" s="99"/>
      <c r="J980" s="99"/>
      <c r="K980" s="99"/>
      <c r="L980" s="99"/>
      <c r="M980" s="99"/>
      <c r="N980" s="99"/>
      <c r="O980" s="99"/>
      <c r="P980" s="99"/>
      <c r="Q980" s="99"/>
      <c r="R980" s="99"/>
      <c r="S980" s="99"/>
      <c r="T980" s="99"/>
      <c r="U980" s="99"/>
      <c r="V980" s="99"/>
      <c r="W980" s="99"/>
      <c r="X980" s="99"/>
      <c r="Y980" s="99"/>
      <c r="Z980" s="99"/>
    </row>
    <row r="981" spans="1:26" ht="12" customHeight="1" x14ac:dyDescent="0.25">
      <c r="A981" s="99"/>
      <c r="B981" s="99"/>
      <c r="C981" s="99"/>
      <c r="D981" s="99"/>
      <c r="E981" s="99"/>
      <c r="F981" s="99"/>
      <c r="G981" s="99"/>
      <c r="H981" s="99"/>
      <c r="I981" s="99"/>
      <c r="J981" s="99"/>
      <c r="K981" s="99"/>
      <c r="L981" s="99"/>
      <c r="M981" s="99"/>
      <c r="N981" s="99"/>
      <c r="O981" s="99"/>
      <c r="P981" s="99"/>
      <c r="Q981" s="99"/>
      <c r="R981" s="99"/>
      <c r="S981" s="99"/>
      <c r="T981" s="99"/>
      <c r="U981" s="99"/>
      <c r="V981" s="99"/>
      <c r="W981" s="99"/>
      <c r="X981" s="99"/>
      <c r="Y981" s="99"/>
      <c r="Z981" s="99"/>
    </row>
    <row r="982" spans="1:26" ht="12" customHeight="1" x14ac:dyDescent="0.25">
      <c r="A982" s="99"/>
      <c r="B982" s="99"/>
      <c r="C982" s="99"/>
      <c r="D982" s="99"/>
      <c r="E982" s="99"/>
      <c r="F982" s="99"/>
      <c r="G982" s="99"/>
      <c r="H982" s="99"/>
      <c r="I982" s="99"/>
      <c r="J982" s="99"/>
      <c r="K982" s="99"/>
      <c r="L982" s="99"/>
      <c r="M982" s="99"/>
      <c r="N982" s="99"/>
      <c r="O982" s="99"/>
      <c r="P982" s="99"/>
      <c r="Q982" s="99"/>
      <c r="R982" s="99"/>
      <c r="S982" s="99"/>
      <c r="T982" s="99"/>
      <c r="U982" s="99"/>
      <c r="V982" s="99"/>
      <c r="W982" s="99"/>
      <c r="X982" s="99"/>
      <c r="Y982" s="99"/>
      <c r="Z982" s="99"/>
    </row>
    <row r="983" spans="1:26" ht="12" customHeight="1" x14ac:dyDescent="0.25">
      <c r="A983" s="99"/>
      <c r="B983" s="99"/>
      <c r="C983" s="99"/>
      <c r="D983" s="99"/>
      <c r="E983" s="99"/>
      <c r="F983" s="99"/>
      <c r="G983" s="99"/>
      <c r="H983" s="99"/>
      <c r="I983" s="99"/>
      <c r="J983" s="99"/>
      <c r="K983" s="99"/>
      <c r="L983" s="99"/>
      <c r="M983" s="99"/>
      <c r="N983" s="99"/>
      <c r="O983" s="99"/>
      <c r="P983" s="99"/>
      <c r="Q983" s="99"/>
      <c r="R983" s="99"/>
      <c r="S983" s="99"/>
      <c r="T983" s="99"/>
      <c r="U983" s="99"/>
      <c r="V983" s="99"/>
      <c r="W983" s="99"/>
      <c r="X983" s="99"/>
      <c r="Y983" s="99"/>
      <c r="Z983" s="99"/>
    </row>
    <row r="984" spans="1:26" ht="12" customHeight="1" x14ac:dyDescent="0.25">
      <c r="A984" s="99"/>
      <c r="B984" s="99"/>
      <c r="C984" s="99"/>
      <c r="D984" s="99"/>
      <c r="E984" s="99"/>
      <c r="F984" s="99"/>
      <c r="G984" s="99"/>
      <c r="H984" s="99"/>
      <c r="I984" s="99"/>
      <c r="J984" s="99"/>
      <c r="K984" s="99"/>
      <c r="L984" s="99"/>
      <c r="M984" s="99"/>
      <c r="N984" s="99"/>
      <c r="O984" s="99"/>
      <c r="P984" s="99"/>
      <c r="Q984" s="99"/>
      <c r="R984" s="99"/>
      <c r="S984" s="99"/>
      <c r="T984" s="99"/>
      <c r="U984" s="99"/>
      <c r="V984" s="99"/>
      <c r="W984" s="99"/>
      <c r="X984" s="99"/>
      <c r="Y984" s="99"/>
      <c r="Z984" s="99"/>
    </row>
    <row r="985" spans="1:26" ht="12" customHeight="1" x14ac:dyDescent="0.25">
      <c r="A985" s="99"/>
      <c r="B985" s="99"/>
      <c r="C985" s="99"/>
      <c r="D985" s="99"/>
      <c r="E985" s="99"/>
      <c r="F985" s="99"/>
      <c r="G985" s="99"/>
      <c r="H985" s="99"/>
      <c r="I985" s="99"/>
      <c r="J985" s="99"/>
      <c r="K985" s="99"/>
      <c r="L985" s="99"/>
      <c r="M985" s="99"/>
      <c r="N985" s="99"/>
      <c r="O985" s="99"/>
      <c r="P985" s="99"/>
      <c r="Q985" s="99"/>
      <c r="R985" s="99"/>
      <c r="S985" s="99"/>
      <c r="T985" s="99"/>
      <c r="U985" s="99"/>
      <c r="V985" s="99"/>
      <c r="W985" s="99"/>
      <c r="X985" s="99"/>
      <c r="Y985" s="99"/>
      <c r="Z985" s="99"/>
    </row>
    <row r="986" spans="1:26" ht="12" customHeight="1" x14ac:dyDescent="0.25">
      <c r="A986" s="99"/>
      <c r="B986" s="99"/>
      <c r="C986" s="99"/>
      <c r="D986" s="99"/>
      <c r="E986" s="99"/>
      <c r="F986" s="99"/>
      <c r="G986" s="99"/>
      <c r="H986" s="99"/>
      <c r="I986" s="99"/>
      <c r="J986" s="99"/>
      <c r="K986" s="99"/>
      <c r="L986" s="99"/>
      <c r="M986" s="99"/>
      <c r="N986" s="99"/>
      <c r="O986" s="99"/>
      <c r="P986" s="99"/>
      <c r="Q986" s="99"/>
      <c r="R986" s="99"/>
      <c r="S986" s="99"/>
      <c r="T986" s="99"/>
      <c r="U986" s="99"/>
      <c r="V986" s="99"/>
      <c r="W986" s="99"/>
      <c r="X986" s="99"/>
      <c r="Y986" s="99"/>
      <c r="Z986" s="99"/>
    </row>
    <row r="987" spans="1:26" ht="12" customHeight="1" x14ac:dyDescent="0.25">
      <c r="A987" s="99"/>
      <c r="B987" s="99"/>
      <c r="C987" s="99"/>
      <c r="D987" s="99"/>
      <c r="E987" s="99"/>
      <c r="F987" s="99"/>
      <c r="G987" s="99"/>
      <c r="H987" s="99"/>
      <c r="I987" s="99"/>
      <c r="J987" s="99"/>
      <c r="K987" s="99"/>
      <c r="L987" s="99"/>
      <c r="M987" s="99"/>
      <c r="N987" s="99"/>
      <c r="O987" s="99"/>
      <c r="P987" s="99"/>
      <c r="Q987" s="99"/>
      <c r="R987" s="99"/>
      <c r="S987" s="99"/>
      <c r="T987" s="99"/>
      <c r="U987" s="99"/>
      <c r="V987" s="99"/>
      <c r="W987" s="99"/>
      <c r="X987" s="99"/>
      <c r="Y987" s="99"/>
      <c r="Z987" s="99"/>
    </row>
    <row r="988" spans="1:26" ht="12" customHeight="1" x14ac:dyDescent="0.25">
      <c r="A988" s="99"/>
      <c r="B988" s="99"/>
      <c r="C988" s="99"/>
      <c r="D988" s="99"/>
      <c r="E988" s="99"/>
      <c r="F988" s="99"/>
      <c r="G988" s="99"/>
      <c r="H988" s="99"/>
      <c r="I988" s="99"/>
      <c r="J988" s="99"/>
      <c r="K988" s="99"/>
      <c r="L988" s="99"/>
      <c r="M988" s="99"/>
      <c r="N988" s="99"/>
      <c r="O988" s="99"/>
      <c r="P988" s="99"/>
      <c r="Q988" s="99"/>
      <c r="R988" s="99"/>
      <c r="S988" s="99"/>
      <c r="T988" s="99"/>
      <c r="U988" s="99"/>
      <c r="V988" s="99"/>
      <c r="W988" s="99"/>
      <c r="X988" s="99"/>
      <c r="Y988" s="99"/>
      <c r="Z988" s="99"/>
    </row>
    <row r="989" spans="1:26" ht="12" customHeight="1" x14ac:dyDescent="0.25">
      <c r="A989" s="99"/>
      <c r="B989" s="99"/>
      <c r="C989" s="99"/>
      <c r="D989" s="99"/>
      <c r="E989" s="99"/>
      <c r="F989" s="99"/>
      <c r="G989" s="99"/>
      <c r="H989" s="99"/>
      <c r="I989" s="99"/>
      <c r="J989" s="99"/>
      <c r="K989" s="99"/>
      <c r="L989" s="99"/>
      <c r="M989" s="99"/>
      <c r="N989" s="99"/>
      <c r="O989" s="99"/>
      <c r="P989" s="99"/>
      <c r="Q989" s="99"/>
      <c r="R989" s="99"/>
      <c r="S989" s="99"/>
      <c r="T989" s="99"/>
      <c r="U989" s="99"/>
      <c r="V989" s="99"/>
      <c r="W989" s="99"/>
      <c r="X989" s="99"/>
      <c r="Y989" s="99"/>
      <c r="Z989" s="99"/>
    </row>
    <row r="990" spans="1:26" ht="12" customHeight="1" x14ac:dyDescent="0.25">
      <c r="A990" s="99"/>
      <c r="B990" s="99"/>
      <c r="C990" s="99"/>
      <c r="D990" s="99"/>
      <c r="E990" s="99"/>
      <c r="F990" s="99"/>
      <c r="G990" s="99"/>
      <c r="H990" s="99"/>
      <c r="I990" s="99"/>
      <c r="J990" s="99"/>
      <c r="K990" s="99"/>
      <c r="L990" s="99"/>
      <c r="M990" s="99"/>
      <c r="N990" s="99"/>
      <c r="O990" s="99"/>
      <c r="P990" s="99"/>
      <c r="Q990" s="99"/>
      <c r="R990" s="99"/>
      <c r="S990" s="99"/>
      <c r="T990" s="99"/>
      <c r="U990" s="99"/>
      <c r="V990" s="99"/>
      <c r="W990" s="99"/>
      <c r="X990" s="99"/>
      <c r="Y990" s="99"/>
      <c r="Z990" s="99"/>
    </row>
    <row r="991" spans="1:26" ht="12" customHeight="1" x14ac:dyDescent="0.25">
      <c r="A991" s="99"/>
      <c r="B991" s="99"/>
      <c r="C991" s="99"/>
      <c r="D991" s="99"/>
      <c r="E991" s="99"/>
      <c r="F991" s="99"/>
      <c r="G991" s="99"/>
      <c r="H991" s="99"/>
      <c r="I991" s="99"/>
      <c r="J991" s="99"/>
      <c r="K991" s="99"/>
      <c r="L991" s="99"/>
      <c r="M991" s="99"/>
      <c r="N991" s="99"/>
      <c r="O991" s="99"/>
      <c r="P991" s="99"/>
      <c r="Q991" s="99"/>
      <c r="R991" s="99"/>
      <c r="S991" s="99"/>
      <c r="T991" s="99"/>
      <c r="U991" s="99"/>
      <c r="V991" s="99"/>
      <c r="W991" s="99"/>
      <c r="X991" s="99"/>
      <c r="Y991" s="99"/>
      <c r="Z991" s="99"/>
    </row>
    <row r="992" spans="1:26" ht="12" customHeight="1" x14ac:dyDescent="0.25">
      <c r="A992" s="99"/>
      <c r="B992" s="99"/>
      <c r="C992" s="99"/>
      <c r="D992" s="99"/>
      <c r="E992" s="99"/>
      <c r="F992" s="99"/>
      <c r="G992" s="99"/>
      <c r="H992" s="99"/>
      <c r="I992" s="99"/>
      <c r="J992" s="99"/>
      <c r="K992" s="99"/>
      <c r="L992" s="99"/>
      <c r="M992" s="99"/>
      <c r="N992" s="99"/>
      <c r="O992" s="99"/>
      <c r="P992" s="99"/>
      <c r="Q992" s="99"/>
      <c r="R992" s="99"/>
      <c r="S992" s="99"/>
      <c r="T992" s="99"/>
      <c r="U992" s="99"/>
      <c r="V992" s="99"/>
      <c r="W992" s="99"/>
      <c r="X992" s="99"/>
      <c r="Y992" s="99"/>
      <c r="Z992" s="99"/>
    </row>
    <row r="993" spans="1:26" ht="12" customHeight="1" x14ac:dyDescent="0.25">
      <c r="A993" s="99"/>
      <c r="B993" s="99"/>
      <c r="C993" s="99"/>
      <c r="D993" s="99"/>
      <c r="E993" s="99"/>
      <c r="F993" s="99"/>
      <c r="G993" s="99"/>
      <c r="H993" s="99"/>
      <c r="I993" s="99"/>
      <c r="J993" s="99"/>
      <c r="K993" s="99"/>
      <c r="L993" s="99"/>
      <c r="M993" s="99"/>
      <c r="N993" s="99"/>
      <c r="O993" s="99"/>
      <c r="P993" s="99"/>
      <c r="Q993" s="99"/>
      <c r="R993" s="99"/>
      <c r="S993" s="99"/>
      <c r="T993" s="99"/>
      <c r="U993" s="99"/>
      <c r="V993" s="99"/>
      <c r="W993" s="99"/>
      <c r="X993" s="99"/>
      <c r="Y993" s="99"/>
      <c r="Z993" s="99"/>
    </row>
    <row r="994" spans="1:26" ht="12" customHeight="1" x14ac:dyDescent="0.25">
      <c r="A994" s="99"/>
      <c r="B994" s="99"/>
      <c r="C994" s="99"/>
      <c r="D994" s="99"/>
      <c r="E994" s="99"/>
      <c r="F994" s="99"/>
      <c r="G994" s="99"/>
      <c r="H994" s="99"/>
      <c r="I994" s="99"/>
      <c r="J994" s="99"/>
      <c r="K994" s="99"/>
      <c r="L994" s="99"/>
      <c r="M994" s="99"/>
      <c r="N994" s="99"/>
      <c r="O994" s="99"/>
      <c r="P994" s="99"/>
      <c r="Q994" s="99"/>
      <c r="R994" s="99"/>
      <c r="S994" s="99"/>
      <c r="T994" s="99"/>
      <c r="U994" s="99"/>
      <c r="V994" s="99"/>
      <c r="W994" s="99"/>
      <c r="X994" s="99"/>
      <c r="Y994" s="99"/>
      <c r="Z994" s="99"/>
    </row>
    <row r="995" spans="1:26" ht="12" customHeight="1" x14ac:dyDescent="0.25">
      <c r="A995" s="99"/>
      <c r="B995" s="99"/>
      <c r="C995" s="99"/>
      <c r="D995" s="99"/>
      <c r="E995" s="99"/>
      <c r="F995" s="99"/>
      <c r="G995" s="99"/>
      <c r="H995" s="99"/>
      <c r="I995" s="99"/>
      <c r="J995" s="99"/>
      <c r="K995" s="99"/>
      <c r="L995" s="99"/>
      <c r="M995" s="99"/>
      <c r="N995" s="99"/>
      <c r="O995" s="99"/>
      <c r="P995" s="99"/>
      <c r="Q995" s="99"/>
      <c r="R995" s="99"/>
      <c r="S995" s="99"/>
      <c r="T995" s="99"/>
      <c r="U995" s="99"/>
      <c r="V995" s="99"/>
      <c r="W995" s="99"/>
      <c r="X995" s="99"/>
      <c r="Y995" s="99"/>
      <c r="Z995" s="99"/>
    </row>
    <row r="996" spans="1:26" ht="12" customHeight="1" x14ac:dyDescent="0.25">
      <c r="A996" s="99"/>
      <c r="B996" s="99"/>
      <c r="C996" s="99"/>
      <c r="D996" s="99"/>
      <c r="E996" s="99"/>
      <c r="F996" s="99"/>
      <c r="G996" s="99"/>
      <c r="H996" s="99"/>
      <c r="I996" s="99"/>
      <c r="J996" s="99"/>
      <c r="K996" s="99"/>
      <c r="L996" s="99"/>
      <c r="M996" s="99"/>
      <c r="N996" s="99"/>
      <c r="O996" s="99"/>
      <c r="P996" s="99"/>
      <c r="Q996" s="99"/>
      <c r="R996" s="99"/>
      <c r="S996" s="99"/>
      <c r="T996" s="99"/>
      <c r="U996" s="99"/>
      <c r="V996" s="99"/>
      <c r="W996" s="99"/>
      <c r="X996" s="99"/>
      <c r="Y996" s="99"/>
      <c r="Z996" s="99"/>
    </row>
    <row r="997" spans="1:26" ht="12" customHeight="1" x14ac:dyDescent="0.25">
      <c r="A997" s="99"/>
      <c r="B997" s="99"/>
      <c r="C997" s="99"/>
      <c r="D997" s="99"/>
      <c r="E997" s="99"/>
      <c r="F997" s="99"/>
      <c r="G997" s="99"/>
      <c r="H997" s="99"/>
      <c r="I997" s="99"/>
      <c r="J997" s="99"/>
      <c r="K997" s="99"/>
      <c r="L997" s="99"/>
      <c r="M997" s="99"/>
      <c r="N997" s="99"/>
      <c r="O997" s="99"/>
      <c r="P997" s="99"/>
      <c r="Q997" s="99"/>
      <c r="R997" s="99"/>
      <c r="S997" s="99"/>
      <c r="T997" s="99"/>
      <c r="U997" s="99"/>
      <c r="V997" s="99"/>
      <c r="W997" s="99"/>
      <c r="X997" s="99"/>
      <c r="Y997" s="99"/>
      <c r="Z997" s="99"/>
    </row>
    <row r="998" spans="1:26" ht="12" customHeight="1" x14ac:dyDescent="0.25">
      <c r="A998" s="99"/>
      <c r="B998" s="99"/>
      <c r="C998" s="99"/>
      <c r="D998" s="99"/>
      <c r="E998" s="99"/>
      <c r="F998" s="99"/>
      <c r="G998" s="99"/>
      <c r="H998" s="99"/>
      <c r="I998" s="99"/>
      <c r="J998" s="99"/>
      <c r="K998" s="99"/>
      <c r="L998" s="99"/>
      <c r="M998" s="99"/>
      <c r="N998" s="99"/>
      <c r="O998" s="99"/>
      <c r="P998" s="99"/>
      <c r="Q998" s="99"/>
      <c r="R998" s="99"/>
      <c r="S998" s="99"/>
      <c r="T998" s="99"/>
      <c r="U998" s="99"/>
      <c r="V998" s="99"/>
      <c r="W998" s="99"/>
      <c r="X998" s="99"/>
      <c r="Y998" s="99"/>
      <c r="Z998" s="99"/>
    </row>
    <row r="999" spans="1:26" ht="12" customHeight="1" x14ac:dyDescent="0.25">
      <c r="A999" s="99"/>
      <c r="B999" s="99"/>
      <c r="C999" s="99"/>
      <c r="D999" s="99"/>
      <c r="E999" s="99"/>
      <c r="F999" s="99"/>
      <c r="G999" s="99"/>
      <c r="H999" s="99"/>
      <c r="I999" s="99"/>
      <c r="J999" s="99"/>
      <c r="K999" s="99"/>
      <c r="L999" s="99"/>
      <c r="M999" s="99"/>
      <c r="N999" s="99"/>
      <c r="O999" s="99"/>
      <c r="P999" s="99"/>
      <c r="Q999" s="99"/>
      <c r="R999" s="99"/>
      <c r="S999" s="99"/>
      <c r="T999" s="99"/>
      <c r="U999" s="99"/>
      <c r="V999" s="99"/>
      <c r="W999" s="99"/>
      <c r="X999" s="99"/>
      <c r="Y999" s="99"/>
      <c r="Z999" s="99"/>
    </row>
    <row r="1000" spans="1:26" ht="12" customHeight="1" x14ac:dyDescent="0.25">
      <c r="A1000" s="99"/>
      <c r="B1000" s="99"/>
      <c r="C1000" s="99"/>
      <c r="D1000" s="99"/>
      <c r="E1000" s="99"/>
      <c r="F1000" s="99"/>
      <c r="G1000" s="99"/>
      <c r="H1000" s="99"/>
      <c r="I1000" s="99"/>
      <c r="J1000" s="99"/>
      <c r="K1000" s="99"/>
      <c r="L1000" s="99"/>
      <c r="M1000" s="99"/>
      <c r="N1000" s="99"/>
      <c r="O1000" s="99"/>
      <c r="P1000" s="99"/>
      <c r="Q1000" s="99"/>
      <c r="R1000" s="99"/>
      <c r="S1000" s="99"/>
      <c r="T1000" s="99"/>
      <c r="U1000" s="99"/>
      <c r="V1000" s="99"/>
      <c r="W1000" s="99"/>
      <c r="X1000" s="99"/>
      <c r="Y1000" s="99"/>
      <c r="Z1000" s="99"/>
    </row>
  </sheetData>
  <mergeCells count="2">
    <mergeCell ref="B3:D3"/>
    <mergeCell ref="E3:F3"/>
  </mergeCells>
  <conditionalFormatting sqref="B2:H2">
    <cfRule type="cellIs" dxfId="0" priority="1" operator="equal">
      <formula>"isblank($B$2)"</formula>
    </cfRule>
  </conditionalFormatting>
  <pageMargins left="0.7" right="0.7" top="0.75" bottom="0.75" header="0.3" footer="0.3"/>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showGridLines="0" workbookViewId="0"/>
  </sheetViews>
  <sheetFormatPr defaultRowHeight="13.8" x14ac:dyDescent="0.25"/>
  <cols>
    <col min="1" max="1" width="0.69921875" customWidth="1"/>
    <col min="2" max="2" width="37.59765625" customWidth="1"/>
    <col min="3" max="3" width="0.8984375" customWidth="1"/>
    <col min="4" max="4" width="3.19921875" customWidth="1"/>
    <col min="5" max="6" width="9.296875" customWidth="1"/>
  </cols>
  <sheetData>
    <row r="1" spans="2:6" ht="27.6" x14ac:dyDescent="0.25">
      <c r="B1" s="116" t="s">
        <v>149</v>
      </c>
      <c r="C1" s="116"/>
      <c r="D1" s="124"/>
      <c r="E1" s="124"/>
      <c r="F1" s="124"/>
    </row>
    <row r="2" spans="2:6" x14ac:dyDescent="0.25">
      <c r="B2" s="116" t="s">
        <v>150</v>
      </c>
      <c r="C2" s="116"/>
      <c r="D2" s="124"/>
      <c r="E2" s="124"/>
      <c r="F2" s="124"/>
    </row>
    <row r="3" spans="2:6" x14ac:dyDescent="0.25">
      <c r="B3" s="117"/>
      <c r="C3" s="117"/>
      <c r="D3" s="125"/>
      <c r="E3" s="125"/>
      <c r="F3" s="125"/>
    </row>
    <row r="4" spans="2:6" ht="55.2" x14ac:dyDescent="0.25">
      <c r="B4" s="117" t="s">
        <v>151</v>
      </c>
      <c r="C4" s="117"/>
      <c r="D4" s="125"/>
      <c r="E4" s="125"/>
      <c r="F4" s="125"/>
    </row>
    <row r="5" spans="2:6" x14ac:dyDescent="0.25">
      <c r="B5" s="117"/>
      <c r="C5" s="117"/>
      <c r="D5" s="125"/>
      <c r="E5" s="125"/>
      <c r="F5" s="125"/>
    </row>
    <row r="6" spans="2:6" ht="41.4" x14ac:dyDescent="0.25">
      <c r="B6" s="116" t="s">
        <v>152</v>
      </c>
      <c r="C6" s="116"/>
      <c r="D6" s="124"/>
      <c r="E6" s="124" t="s">
        <v>153</v>
      </c>
      <c r="F6" s="124" t="s">
        <v>154</v>
      </c>
    </row>
    <row r="7" spans="2:6" ht="14.4" thickBot="1" x14ac:dyDescent="0.3">
      <c r="B7" s="117"/>
      <c r="C7" s="117"/>
      <c r="D7" s="125"/>
      <c r="E7" s="125"/>
      <c r="F7" s="125"/>
    </row>
    <row r="8" spans="2:6" ht="55.2" x14ac:dyDescent="0.25">
      <c r="B8" s="118" t="s">
        <v>155</v>
      </c>
      <c r="C8" s="119"/>
      <c r="D8" s="126"/>
      <c r="E8" s="126">
        <v>1</v>
      </c>
      <c r="F8" s="127"/>
    </row>
    <row r="9" spans="2:6" ht="28.2" thickBot="1" x14ac:dyDescent="0.3">
      <c r="B9" s="120"/>
      <c r="C9" s="121"/>
      <c r="D9" s="128"/>
      <c r="E9" s="129" t="s">
        <v>156</v>
      </c>
      <c r="F9" s="130" t="s">
        <v>157</v>
      </c>
    </row>
    <row r="10" spans="2:6" x14ac:dyDescent="0.25">
      <c r="B10" s="117"/>
      <c r="C10" s="117"/>
      <c r="D10" s="125"/>
      <c r="E10" s="125"/>
      <c r="F10" s="125"/>
    </row>
    <row r="11" spans="2:6" x14ac:dyDescent="0.25">
      <c r="B11" s="117"/>
      <c r="C11" s="117"/>
      <c r="D11" s="125"/>
      <c r="E11" s="125"/>
      <c r="F11" s="125"/>
    </row>
    <row r="12" spans="2:6" x14ac:dyDescent="0.25">
      <c r="B12" s="116" t="s">
        <v>158</v>
      </c>
      <c r="C12" s="116"/>
      <c r="D12" s="124"/>
      <c r="E12" s="124"/>
      <c r="F12" s="124"/>
    </row>
    <row r="13" spans="2:6" ht="14.4" thickBot="1" x14ac:dyDescent="0.3">
      <c r="B13" s="117"/>
      <c r="C13" s="117"/>
      <c r="D13" s="125"/>
      <c r="E13" s="125"/>
      <c r="F13" s="125"/>
    </row>
    <row r="14" spans="2:6" ht="55.8" thickBot="1" x14ac:dyDescent="0.3">
      <c r="B14" s="122" t="s">
        <v>159</v>
      </c>
      <c r="C14" s="123"/>
      <c r="D14" s="131"/>
      <c r="E14" s="131">
        <v>4</v>
      </c>
      <c r="F14" s="132" t="s">
        <v>157</v>
      </c>
    </row>
    <row r="15" spans="2:6" ht="14.4" thickBot="1" x14ac:dyDescent="0.3">
      <c r="B15" s="117"/>
      <c r="C15" s="117"/>
      <c r="D15" s="125"/>
      <c r="E15" s="125"/>
      <c r="F15" s="125"/>
    </row>
    <row r="16" spans="2:6" ht="55.8" thickBot="1" x14ac:dyDescent="0.3">
      <c r="B16" s="122" t="s">
        <v>160</v>
      </c>
      <c r="C16" s="123"/>
      <c r="D16" s="131"/>
      <c r="E16" s="131">
        <v>54</v>
      </c>
      <c r="F16" s="132" t="s">
        <v>157</v>
      </c>
    </row>
    <row r="17" spans="2:6" x14ac:dyDescent="0.25">
      <c r="B17" s="117"/>
      <c r="C17" s="117"/>
      <c r="D17" s="125"/>
      <c r="E17" s="125"/>
      <c r="F17" s="125"/>
    </row>
  </sheetData>
  <hyperlinks>
    <hyperlink ref="E9" location="'Matrix'!B2:H2" display="'Matrix'!B2:H2"/>
  </hyperlinks>
  <pageMargins left="0.7" right="0.7" top="0.75" bottom="0.75" header="0.3" footer="0.3"/>
  <pageSetup paperSize="9" orientation="portrait" horizontalDpi="300" verticalDpi="3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Rates 22-23</vt:lpstr>
      <vt:lpstr>Mainstream hours</vt:lpstr>
      <vt:lpstr>Days 22-23</vt:lpstr>
      <vt:lpstr>Matrix</vt:lpstr>
      <vt:lpstr>Sheet1</vt:lpstr>
    </vt:vector>
  </TitlesOfParts>
  <Company>Bracknell Forest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Bracknell Forest Borough Council</dc:creator>
  <cp:lastModifiedBy>Stuart Bignell</cp:lastModifiedBy>
  <dcterms:created xsi:type="dcterms:W3CDTF">2014-06-16T08:31:47Z</dcterms:created>
  <dcterms:modified xsi:type="dcterms:W3CDTF">2022-06-14T13:06:38Z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17f5eab-0951-45e7-baa9-357beec0b77b_Enabled">
    <vt:lpwstr>true</vt:lpwstr>
  </property>
  <property fmtid="{D5CDD505-2E9C-101B-9397-08002B2CF9AE}" pid="3" name="MSIP_Label_d17f5eab-0951-45e7-baa9-357beec0b77b_SetDate">
    <vt:lpwstr>2022-06-14T13:06:11Z</vt:lpwstr>
  </property>
  <property fmtid="{D5CDD505-2E9C-101B-9397-08002B2CF9AE}" pid="4" name="MSIP_Label_d17f5eab-0951-45e7-baa9-357beec0b77b_Method">
    <vt:lpwstr>Privileged</vt:lpwstr>
  </property>
  <property fmtid="{D5CDD505-2E9C-101B-9397-08002B2CF9AE}" pid="5" name="MSIP_Label_d17f5eab-0951-45e7-baa9-357beec0b77b_Name">
    <vt:lpwstr>Document</vt:lpwstr>
  </property>
  <property fmtid="{D5CDD505-2E9C-101B-9397-08002B2CF9AE}" pid="6" name="MSIP_Label_d17f5eab-0951-45e7-baa9-357beec0b77b_SiteId">
    <vt:lpwstr>996ee15c-0b3e-4a6f-8e65-120a9a51821a</vt:lpwstr>
  </property>
  <property fmtid="{D5CDD505-2E9C-101B-9397-08002B2CF9AE}" pid="7" name="MSIP_Label_d17f5eab-0951-45e7-baa9-357beec0b77b_ActionId">
    <vt:lpwstr>43c1cf4d-77c7-4587-accb-5b8d3cb76e39</vt:lpwstr>
  </property>
  <property fmtid="{D5CDD505-2E9C-101B-9397-08002B2CF9AE}" pid="8" name="MSIP_Label_d17f5eab-0951-45e7-baa9-357beec0b77b_ContentBits">
    <vt:lpwstr>0</vt:lpwstr>
  </property>
</Properties>
</file>