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1C6B273B-5F9A-467E-84BB-3FEEAFDA647E}" xr6:coauthVersionLast="47" xr6:coauthVersionMax="47" xr10:uidLastSave="{00000000-0000-0000-0000-000000000000}"/>
  <bookViews>
    <workbookView xWindow="-110" yWindow="-110" windowWidth="19420" windowHeight="10420" tabRatio="728" xr2:uid="{00000000-000D-0000-FFFF-FFFF00000000}"/>
  </bookViews>
  <sheets>
    <sheet name="FOI 15632" sheetId="10" r:id="rId1"/>
    <sheet name="Lookups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4" l="1"/>
  <c r="D10" i="4" s="1"/>
  <c r="D12" i="4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<sst xmlns="http://schemas.openxmlformats.org/spreadsheetml/2006/main" count="27" uniqueCount="27">
  <si>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New Assessment Requests at end of April 2022</t>
  </si>
  <si>
    <t>Client Group</t>
  </si>
  <si>
    <t>Young People in Transition to Adulthood</t>
  </si>
  <si>
    <t>Aged 18-64</t>
  </si>
  <si>
    <t>Aged 65+</t>
  </si>
  <si>
    <t>Total</t>
  </si>
  <si>
    <t>Learning Disability Support</t>
  </si>
  <si>
    <t xml:space="preserve">Mental Health Support </t>
  </si>
  <si>
    <t>Physical Support - Access &amp; mobility only</t>
  </si>
  <si>
    <t>Physical Support - Personal care support</t>
  </si>
  <si>
    <t>Sensory Support - Support for dual impairment</t>
  </si>
  <si>
    <t>Sensory Support - Support for hearing impairment</t>
  </si>
  <si>
    <t>Sensory Support - Support for visual impairment</t>
  </si>
  <si>
    <t>Social Support - Support for Social Isolation/Other</t>
  </si>
  <si>
    <t xml:space="preserve">Support with Memory &amp; Cognition </t>
  </si>
  <si>
    <t>Grand Total</t>
  </si>
  <si>
    <t>Teams</t>
  </si>
  <si>
    <t>Day of Week</t>
  </si>
  <si>
    <t>Date Adjuster</t>
  </si>
  <si>
    <t>Monday</t>
  </si>
  <si>
    <t>Tuesday</t>
  </si>
  <si>
    <t>Wednesday</t>
  </si>
  <si>
    <t>Thursday</t>
  </si>
  <si>
    <t>Friday</t>
  </si>
  <si>
    <t>Saturday</t>
  </si>
  <si>
    <t>Sunday</t>
  </si>
  <si>
    <t>Latest Full Week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</si>
</sst>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D8F2-1C9D-4DCD-866A-82DCA0016774}">
  <dimension ref="A1:E13"/>
  <sheetViews>
    <sheetView tabSelected="1" workbookViewId="0">
      <selection activeCell="A2" sqref="A2"/>
    </sheetView>
  </sheetViews>
  <sheetFormatPr defaultRowHeight="14.5" x14ac:dyDescent="0.35"/>
  <cols>
    <col min="1" max="1" width="43.08984375" bestFit="1" customWidth="1"/>
    <col min="2" max="4" width="17.54296875" style="2" customWidth="1"/>
    <col min="5" max="5" width="10.6328125" bestFit="1" customWidth="1"/>
  </cols>
  <sheetData>
    <row r="1" spans="1:5" ht="18.5" x14ac:dyDescent="0.45">
      <c r="A1" s="1" t="s">
        <v>0</v>
      </c>
    </row>
    <row r="3" spans="1:5" ht="51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5" x14ac:dyDescent="0.35">
      <c r="A4" s="4" t="s">
        <v>6</v>
      </c>
      <c r="B4" s="7">
        <v>7</v>
      </c>
      <c r="C4" s="7">
        <v>9</v>
      </c>
      <c r="D4" s="7">
        <v>1</v>
      </c>
      <c r="E4" s="8">
        <v>17</v>
      </c>
    </row>
    <row r="5" spans="1:5" x14ac:dyDescent="0.35">
      <c r="A5" s="4" t="s">
        <v>7</v>
      </c>
      <c r="B5" s="7">
        <v>0</v>
      </c>
      <c r="C5" s="7">
        <v>5</v>
      </c>
      <c r="D5" s="7">
        <v>4</v>
      </c>
      <c r="E5" s="8">
        <v>9</v>
      </c>
    </row>
    <row r="6" spans="1:5" x14ac:dyDescent="0.35">
      <c r="A6" s="4" t="s">
        <v>8</v>
      </c>
      <c r="B6" s="7">
        <v>1</v>
      </c>
      <c r="C6" s="7">
        <v>13</v>
      </c>
      <c r="D6" s="7">
        <v>35</v>
      </c>
      <c r="E6" s="8">
        <v>49</v>
      </c>
    </row>
    <row r="7" spans="1:5" x14ac:dyDescent="0.35">
      <c r="A7" s="4" t="s">
        <v>9</v>
      </c>
      <c r="B7" s="7">
        <v>0</v>
      </c>
      <c r="C7" s="7">
        <v>6</v>
      </c>
      <c r="D7" s="7">
        <v>77</v>
      </c>
      <c r="E7" s="8">
        <v>83</v>
      </c>
    </row>
    <row r="8" spans="1:5" x14ac:dyDescent="0.35">
      <c r="A8" s="4" t="s">
        <v>10</v>
      </c>
      <c r="B8" s="7">
        <v>0</v>
      </c>
      <c r="C8" s="7">
        <v>0</v>
      </c>
      <c r="D8" s="7">
        <v>3</v>
      </c>
      <c r="E8" s="8">
        <v>3</v>
      </c>
    </row>
    <row r="9" spans="1:5" x14ac:dyDescent="0.35">
      <c r="A9" s="4" t="s">
        <v>11</v>
      </c>
      <c r="B9" s="7">
        <v>0</v>
      </c>
      <c r="C9" s="7">
        <v>0</v>
      </c>
      <c r="D9" s="7">
        <v>3</v>
      </c>
      <c r="E9" s="8">
        <v>3</v>
      </c>
    </row>
    <row r="10" spans="1:5" x14ac:dyDescent="0.35">
      <c r="A10" s="4" t="s">
        <v>12</v>
      </c>
      <c r="B10" s="7">
        <v>0</v>
      </c>
      <c r="C10" s="7">
        <v>0</v>
      </c>
      <c r="D10" s="7">
        <v>4</v>
      </c>
      <c r="E10" s="8">
        <v>4</v>
      </c>
    </row>
    <row r="11" spans="1:5" x14ac:dyDescent="0.35">
      <c r="A11" s="4" t="s">
        <v>13</v>
      </c>
      <c r="B11" s="7">
        <v>0</v>
      </c>
      <c r="C11" s="7">
        <v>2</v>
      </c>
      <c r="D11" s="7">
        <v>0</v>
      </c>
      <c r="E11" s="8">
        <v>2</v>
      </c>
    </row>
    <row r="12" spans="1:5" x14ac:dyDescent="0.35">
      <c r="A12" s="4" t="s">
        <v>14</v>
      </c>
      <c r="B12" s="7">
        <v>0</v>
      </c>
      <c r="C12" s="7">
        <v>0</v>
      </c>
      <c r="D12" s="7">
        <v>31</v>
      </c>
      <c r="E12" s="8">
        <v>31</v>
      </c>
    </row>
    <row r="13" spans="1:5" x14ac:dyDescent="0.35">
      <c r="A13" s="9" t="s">
        <v>15</v>
      </c>
      <c r="B13" s="10">
        <v>8</v>
      </c>
      <c r="C13" s="10">
        <v>35</v>
      </c>
      <c r="D13" s="10">
        <v>158</v>
      </c>
      <c r="E13" s="8">
        <v>201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7CD9-6441-454C-A694-D13D2A4CCE9F}">
  <dimension ref="A1:D12"/>
  <sheetViews>
    <sheetView workbookViewId="0">
      <selection activeCell="D13" sqref="D13"/>
    </sheetView>
  </sheetViews>
  <sheetFormatPr defaultRowHeight="14.5" x14ac:dyDescent="0.35"/>
  <cols>
    <col min="1" max="1" width="50" bestFit="1" customWidth="1"/>
    <col min="3" max="3" width="23.36328125" bestFit="1" customWidth="1"/>
    <col min="4" max="4" width="12.08984375" bestFit="1" customWidth="1"/>
  </cols>
  <sheetData>
    <row r="1" spans="1:4" x14ac:dyDescent="0.35">
      <c r="A1" t="s">
        <v>16</v>
      </c>
      <c r="C1" t="s">
        <v>17</v>
      </c>
      <c r="D1" t="s">
        <v>18</v>
      </c>
    </row>
    <row r="2" spans="1:4" x14ac:dyDescent="0.35">
      <c r="A2" t="e" cm="1">
        <f t="array" ref="A2">_xlfn.UNIQUE(_xlfn._xlws.FILTER(#REF!,#REF!&lt;&gt;"",""))</f>
        <v>#REF!</v>
      </c>
      <c r="C2" t="s">
        <v>19</v>
      </c>
      <c r="D2">
        <v>-7</v>
      </c>
    </row>
    <row r="3" spans="1:4" x14ac:dyDescent="0.35">
      <c r="C3" t="s">
        <v>20</v>
      </c>
      <c r="D3">
        <v>-8</v>
      </c>
    </row>
    <row r="4" spans="1:4" x14ac:dyDescent="0.35">
      <c r="C4" t="s">
        <v>21</v>
      </c>
      <c r="D4">
        <v>-9</v>
      </c>
    </row>
    <row r="5" spans="1:4" x14ac:dyDescent="0.35">
      <c r="C5" t="s">
        <v>22</v>
      </c>
      <c r="D5">
        <v>-10</v>
      </c>
    </row>
    <row r="6" spans="1:4" x14ac:dyDescent="0.35">
      <c r="C6" t="s">
        <v>23</v>
      </c>
      <c r="D6">
        <v>-11</v>
      </c>
    </row>
    <row r="7" spans="1:4" x14ac:dyDescent="0.35">
      <c r="C7" t="s">
        <v>24</v>
      </c>
      <c r="D7">
        <v>-12</v>
      </c>
    </row>
    <row r="8" spans="1:4" x14ac:dyDescent="0.35">
      <c r="C8" t="s">
        <v>25</v>
      </c>
      <c r="D8">
        <v>-13</v>
      </c>
    </row>
    <row r="10" spans="1:4" x14ac:dyDescent="0.35">
      <c r="C10" t="e">
        <f>TEXT(#REF!,"dddd")</f>
        <v>#REF!</v>
      </c>
      <c r="D10" t="e">
        <f>VLOOKUP(C10,C2:D8,2,FALSE)</f>
        <v>#REF!</v>
      </c>
    </row>
    <row r="12" spans="1:4" x14ac:dyDescent="0.35">
      <c r="C12" t="s">
        <v>26</v>
      </c>
      <c r="D12" s="3" t="e">
        <f>#REF!+Lookups!D10</f>
        <v>#REF!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 15632</vt:lpstr>
      <vt:lpstr>Lookups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Frankie Clapcott</cp:lastModifiedBy>
  <cp:revision/>
  <dcterms:created xsi:type="dcterms:W3CDTF">2022-02-02T13:51:09Z</dcterms:created>
  <dcterms:modified xsi:type="dcterms:W3CDTF">2022-09-07T11:32:19Z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2022-09-02T14:25:34Z</vt:lpwstr>
  </property>
  <property fmtid="{D5CDD505-2E9C-101B-9397-08002B2CF9AE}" pid="4" name="MSIP_Label_2b28a9a6-133a-4796-ad7d-6b90f7583680_Method">
    <vt:lpwstr>Privileged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df25bbbe-c245-4dc5-9bbd-f4c3221b7551</vt:lpwstr>
  </property>
  <property fmtid="{D5CDD505-2E9C-101B-9397-08002B2CF9AE}" pid="8" name="MSIP_Label_2b28a9a6-133a-4796-ad7d-6b90f7583680_ContentBits">
    <vt:lpwstr>2</vt:lpwstr>
  </property>
</Properties>
</file>