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cla\Desktop\FOI - WEEKLY DELETE\"/>
    </mc:Choice>
  </mc:AlternateContent>
  <xr:revisionPtr revIDLastSave="0" documentId="13_ncr:1_{92220FF4-A6FD-4B41-BB9A-2316C5B6771D}" xr6:coauthVersionLast="47" xr6:coauthVersionMax="47" xr10:uidLastSave="{00000000-0000-0000-0000-000000000000}"/>
  <bookViews>
    <workbookView xWindow="-110" yWindow="-110" windowWidth="19420" windowHeight="10420" xr2:uid="{248B5E3D-A121-47DB-87FB-993C67AD1119}"/>
  </bookViews>
  <sheets>
    <sheet name="2019-20" sheetId="3" r:id="rId1"/>
    <sheet name="2020-21" sheetId="4" r:id="rId2"/>
    <sheet name="2021-22" sheetId="1" r:id="rId3"/>
  </sheets>
  <definedNames>
    <definedName name="_xlnm._FilterDatabase" localSheetId="0" hidden="1">'2019-20'!$A$1:$P$41</definedName>
    <definedName name="_xlnm._FilterDatabase" localSheetId="1" hidden="1">'2020-21'!$A$1:$P$52</definedName>
    <definedName name="_xlnm._FilterDatabase" localSheetId="2" hidden="1">'2021-22'!$A$1:$P$114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15" i="1" l="1"/>
  <c r="O43" i="3" l="1"/>
  <c r="P15" i="3"/>
  <c r="G115" i="1" l="1"/>
  <c r="I115" i="1"/>
  <c r="J115" i="1"/>
  <c r="K115" i="1"/>
  <c r="L115" i="1"/>
  <c r="M115" i="1"/>
  <c r="N115" i="1"/>
  <c r="O115" i="1"/>
  <c r="F115" i="1"/>
  <c r="G53" i="4"/>
  <c r="H53" i="4"/>
  <c r="I53" i="4"/>
  <c r="J53" i="4"/>
  <c r="K53" i="4"/>
  <c r="L53" i="4"/>
  <c r="M53" i="4"/>
  <c r="N53" i="4"/>
  <c r="O53" i="4"/>
  <c r="P53" i="4"/>
  <c r="F53" i="4"/>
  <c r="G43" i="3"/>
  <c r="H43" i="3"/>
  <c r="I43" i="3"/>
  <c r="J43" i="3"/>
  <c r="K43" i="3"/>
  <c r="L43" i="3"/>
  <c r="M43" i="3"/>
  <c r="N43" i="3"/>
  <c r="P43" i="3"/>
  <c r="F43" i="3"/>
  <c r="H5" i="3"/>
  <c r="P14" i="3" l="1"/>
  <c r="H5" i="1" l="1"/>
  <c r="H6" i="1"/>
  <c r="H18" i="1"/>
  <c r="H13" i="1"/>
  <c r="H12" i="1"/>
  <c r="H7" i="1"/>
  <c r="H9" i="1"/>
  <c r="H4" i="1"/>
  <c r="H16" i="1"/>
  <c r="H2" i="1"/>
  <c r="H8" i="1"/>
  <c r="H20" i="1"/>
  <c r="H19" i="1"/>
  <c r="H26" i="1"/>
  <c r="H11" i="1"/>
  <c r="H17" i="1"/>
  <c r="H14" i="1"/>
  <c r="H10" i="1"/>
  <c r="H15" i="1"/>
  <c r="H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32" i="1"/>
  <c r="H58" i="1"/>
  <c r="H33" i="1"/>
  <c r="H59" i="1"/>
  <c r="H24" i="1"/>
  <c r="H60" i="1"/>
  <c r="H61" i="1"/>
  <c r="H62" i="1"/>
  <c r="H63" i="1"/>
  <c r="H64" i="1"/>
  <c r="H114" i="1"/>
  <c r="H65" i="1"/>
  <c r="H66" i="1"/>
  <c r="H67" i="1"/>
  <c r="H22" i="1"/>
  <c r="H68" i="1"/>
  <c r="H34" i="1"/>
  <c r="H27" i="1"/>
  <c r="H69" i="1"/>
  <c r="H70" i="1"/>
  <c r="H71" i="1"/>
  <c r="H35" i="1"/>
  <c r="H72" i="1"/>
  <c r="H73" i="1"/>
  <c r="H74" i="1"/>
  <c r="H23" i="1"/>
  <c r="H75" i="1"/>
  <c r="H36" i="1"/>
  <c r="H76" i="1"/>
  <c r="H77" i="1"/>
  <c r="H37" i="1"/>
  <c r="H78" i="1"/>
  <c r="H79" i="1"/>
  <c r="H28" i="1"/>
  <c r="H80" i="1"/>
  <c r="H38" i="1"/>
  <c r="H81" i="1"/>
  <c r="H82" i="1"/>
  <c r="H83" i="1"/>
  <c r="H84" i="1"/>
  <c r="H85" i="1"/>
  <c r="H29" i="1"/>
  <c r="H86" i="1"/>
  <c r="H87" i="1"/>
  <c r="H39" i="1"/>
  <c r="H88" i="1"/>
  <c r="H89" i="1"/>
  <c r="H90" i="1"/>
  <c r="H91" i="1"/>
  <c r="H30" i="1"/>
  <c r="H92" i="1"/>
  <c r="H31" i="1"/>
  <c r="H93" i="1"/>
  <c r="H94" i="1"/>
  <c r="H95" i="1"/>
  <c r="H96" i="1"/>
  <c r="H40" i="1"/>
  <c r="H97" i="1"/>
  <c r="H41" i="1"/>
  <c r="H21" i="1"/>
  <c r="H42" i="1"/>
  <c r="H98" i="1"/>
  <c r="H99" i="1"/>
  <c r="H100" i="1"/>
  <c r="H101" i="1"/>
  <c r="H102" i="1"/>
  <c r="H103" i="1"/>
  <c r="H25" i="1"/>
  <c r="H104" i="1"/>
  <c r="H105" i="1"/>
  <c r="H106" i="1"/>
  <c r="H107" i="1"/>
  <c r="H108" i="1"/>
  <c r="H109" i="1"/>
  <c r="H110" i="1"/>
  <c r="H111" i="1"/>
  <c r="H112" i="1"/>
  <c r="H113" i="1"/>
  <c r="H43" i="1"/>
  <c r="H1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Stacey</author>
  </authors>
  <commentList>
    <comment ref="E1" authorId="0" shapeId="0" xr:uid="{93F0D534-DB78-451F-8E92-F392E9D9454D}">
      <text>
        <r>
          <rPr>
            <sz val="9"/>
            <color indexed="81"/>
            <rFont val="Tahoma"/>
            <family val="2"/>
          </rPr>
          <t>Annual monitoring period: 1st April - 31st March.</t>
        </r>
      </text>
    </comment>
    <comment ref="F1" authorId="0" shapeId="0" xr:uid="{78EA66D1-C0CC-414F-8E6F-38F0ECC9F872}">
      <text>
        <r>
          <rPr>
            <sz val="9"/>
            <color indexed="81"/>
            <rFont val="Tahoma"/>
            <family val="2"/>
          </rPr>
          <t>Sites/completions have been counted once the entire site has finished.</t>
        </r>
      </text>
    </comment>
    <comment ref="G1" authorId="0" shapeId="0" xr:uid="{98E0BAAC-CFB9-4E43-B9C4-E88BA79E89CB}">
      <text>
        <r>
          <rPr>
            <sz val="9"/>
            <color indexed="81"/>
            <rFont val="Tahoma"/>
            <family val="2"/>
          </rPr>
          <t>Count only includes demolitions from entirely completed development sites.</t>
        </r>
      </text>
    </comment>
    <comment ref="O1" authorId="0" shapeId="0" xr:uid="{6FDD1914-4A43-4022-9ADA-1DC9A933484A}">
      <text>
        <r>
          <rPr>
            <sz val="9"/>
            <color indexed="81"/>
            <rFont val="Tahoma"/>
            <family val="2"/>
          </rPr>
          <t>This includes maisonnettes that are two floor or more.</t>
        </r>
      </text>
    </comment>
    <comment ref="P1" authorId="0" shapeId="0" xr:uid="{76C678F1-2FFD-4EAD-B9F9-618B6B09DF69}">
      <text>
        <r>
          <rPr>
            <sz val="9"/>
            <color indexed="81"/>
            <rFont val="Tahoma"/>
            <family val="2"/>
          </rPr>
          <t>This includes coach houses and flats over garages if they are a single floor.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Stacey</author>
  </authors>
  <commentList>
    <comment ref="E1" authorId="0" shapeId="0" xr:uid="{6C16B704-D07F-4B63-BD95-06F5864232DB}">
      <text>
        <r>
          <rPr>
            <sz val="9"/>
            <color indexed="81"/>
            <rFont val="Tahoma"/>
            <family val="2"/>
          </rPr>
          <t>Annual monitoring period: 1st April - 31st March.</t>
        </r>
      </text>
    </comment>
    <comment ref="F1" authorId="0" shapeId="0" xr:uid="{A0DD603A-BE9D-483F-9983-318EF8A4787A}">
      <text>
        <r>
          <rPr>
            <sz val="9"/>
            <color indexed="81"/>
            <rFont val="Tahoma"/>
            <family val="2"/>
          </rPr>
          <t>Sites/completions have been counted once the entire site has finished.</t>
        </r>
      </text>
    </comment>
    <comment ref="G1" authorId="0" shapeId="0" xr:uid="{B623BAF1-02C2-40FD-B471-35D0F0A894A9}">
      <text>
        <r>
          <rPr>
            <sz val="9"/>
            <color indexed="81"/>
            <rFont val="Tahoma"/>
            <family val="2"/>
          </rPr>
          <t>Count only includes demolitions from entirely completed development sites.</t>
        </r>
      </text>
    </comment>
    <comment ref="O1" authorId="0" shapeId="0" xr:uid="{CE475809-AF82-4BBF-BB78-C1666DFB43B9}">
      <text>
        <r>
          <rPr>
            <sz val="9"/>
            <color indexed="81"/>
            <rFont val="Tahoma"/>
            <family val="2"/>
          </rPr>
          <t>This includes maisonnettes that are two floor or more.</t>
        </r>
      </text>
    </comment>
    <comment ref="P1" authorId="0" shapeId="0" xr:uid="{2408B6D3-3D39-4EBE-A6CB-31B0F0D9E353}">
      <text>
        <r>
          <rPr>
            <sz val="9"/>
            <color indexed="81"/>
            <rFont val="Tahoma"/>
            <family val="2"/>
          </rPr>
          <t>This includes coach houses and flats over garages if they are a single floor.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Stacey</author>
  </authors>
  <commentList>
    <comment ref="E1" authorId="0" shapeId="0" xr:uid="{3BDE06DF-07D8-4B59-AD19-08C516440595}">
      <text>
        <r>
          <rPr>
            <sz val="9"/>
            <color indexed="81"/>
            <rFont val="Tahoma"/>
            <family val="2"/>
          </rPr>
          <t>Annual monitoring period: 1st April - 31st March.</t>
        </r>
      </text>
    </comment>
    <comment ref="F1" authorId="0" shapeId="0" xr:uid="{B9A931E1-8854-41C3-81BB-B49AF3C6C522}">
      <text>
        <r>
          <rPr>
            <sz val="9"/>
            <color indexed="81"/>
            <rFont val="Tahoma"/>
            <family val="2"/>
          </rPr>
          <t>Sites/completions have been counted once the entire site has finished.</t>
        </r>
      </text>
    </comment>
    <comment ref="G1" authorId="0" shapeId="0" xr:uid="{A96C97C7-0FA4-44EF-B94C-DF135D61673C}">
      <text>
        <r>
          <rPr>
            <sz val="9"/>
            <color indexed="81"/>
            <rFont val="Tahoma"/>
            <family val="2"/>
          </rPr>
          <t>Count only includes demolitions from entirely completed development sites.</t>
        </r>
      </text>
    </comment>
    <comment ref="O1" authorId="0" shapeId="0" xr:uid="{0047091A-5D84-46A0-BEFC-8CBF2E0F2CE4}">
      <text>
        <r>
          <rPr>
            <sz val="9"/>
            <color indexed="81"/>
            <rFont val="Tahoma"/>
            <family val="2"/>
          </rPr>
          <t>This includes maisonnettes that are two floor or more.</t>
        </r>
      </text>
    </comment>
    <comment ref="P1" authorId="0" shapeId="0" xr:uid="{F394D49C-B975-458B-AB03-13D20B6BE388}">
      <text>
        <r>
          <rPr>
            <sz val="9"/>
            <color indexed="81"/>
            <rFont val="Tahoma"/>
            <family val="2"/>
          </rPr>
          <t>This includes coach houses and flats over garages if they are a single floor.</t>
        </r>
      </text>
    </comment>
  </commentList>
</comments>
</file>

<file path=xl/sharedStrings.xml><?xml version="1.0" encoding="utf-8"?>
<sst xmlns="http://schemas.openxmlformats.org/spreadsheetml/2006/main" count="744" uniqueCount="319">
  <si>
    <t>App No/Site Ref</t>
  </si>
  <si>
    <t>Address</t>
  </si>
  <si>
    <t>Parish</t>
  </si>
  <si>
    <t>Date Permitted</t>
  </si>
  <si>
    <t>1 Bed</t>
  </si>
  <si>
    <t>2 Bed</t>
  </si>
  <si>
    <t>3 Bed</t>
  </si>
  <si>
    <t>4 Bed</t>
  </si>
  <si>
    <t>5 Bed</t>
  </si>
  <si>
    <t>Earley</t>
  </si>
  <si>
    <t>Finchampstead</t>
  </si>
  <si>
    <t>Shinfield</t>
  </si>
  <si>
    <t>Wokingham</t>
  </si>
  <si>
    <t>Woodley</t>
  </si>
  <si>
    <t>Remenham</t>
  </si>
  <si>
    <t>Ruscombe</t>
  </si>
  <si>
    <t>Twyford</t>
  </si>
  <si>
    <t>Wokingham Without</t>
  </si>
  <si>
    <t>Winnersh</t>
  </si>
  <si>
    <t>Wargrave</t>
  </si>
  <si>
    <t>Swallowfield</t>
  </si>
  <si>
    <t>Barkham</t>
  </si>
  <si>
    <t>Charvil</t>
  </si>
  <si>
    <t>St Nicholas Hurst</t>
  </si>
  <si>
    <t>Arborfield</t>
  </si>
  <si>
    <t>F/2010/2104</t>
  </si>
  <si>
    <t>34 And Land Rear Of 36 - 50 Pitts Lane Earley Reading RG6 1BT</t>
  </si>
  <si>
    <t>2019/20</t>
  </si>
  <si>
    <t>F/2014/1317</t>
  </si>
  <si>
    <t>74-80 Peach Street Wokingham RG40 1XH</t>
  </si>
  <si>
    <t>F/2013/2567</t>
  </si>
  <si>
    <t>12 Grovelands Road Spencers Wood Wokingham RG7 1DP</t>
  </si>
  <si>
    <t>F/2014/2637</t>
  </si>
  <si>
    <t>Land at Market Place, Peach St &amp; Rose St, Wokingham</t>
  </si>
  <si>
    <t>F/2015/0121</t>
  </si>
  <si>
    <t>Land To The Rear Of 182 Hyde End Road Spencers Wood Reading RG7 1DG</t>
  </si>
  <si>
    <t>F/2015/0308</t>
  </si>
  <si>
    <t>51 Land at Park View Drive North, Charvil RG10 9QY</t>
  </si>
  <si>
    <t>F/2014/1561</t>
  </si>
  <si>
    <t>Junction of Hatch Ride/Old Wokingham Road, Crowthorne (Pinewood) RG40 3DU</t>
  </si>
  <si>
    <t>1 Milestone Crescent Charvil RG10 9RG</t>
  </si>
  <si>
    <t>1 Park View Drive South Charvil RG10 9QX</t>
  </si>
  <si>
    <t>173651 / 151529</t>
  </si>
  <si>
    <t>Oakley Farm Pound Lane Hurst RG10 0RS</t>
  </si>
  <si>
    <t>160202 / 160203</t>
  </si>
  <si>
    <t>Unit 9 Loddon Vale Centre Hurricane Way Woodley RG5 4UX .</t>
  </si>
  <si>
    <t>162140 (O/2014/2242)</t>
  </si>
  <si>
    <t>North Wokingham - Matthewsgreen Farm, Phase 2b</t>
  </si>
  <si>
    <t xml:space="preserve">161301 (O/2013/1221) </t>
  </si>
  <si>
    <t>Land West Of Beech Hill Road Spencers Wood RG7 1FG</t>
  </si>
  <si>
    <t>161953 (O/2012/1863)</t>
  </si>
  <si>
    <t>The Courtyard, Sandford Farm, Perimeter Rd, Woodley</t>
  </si>
  <si>
    <t>Land Rear Of 6 Phillips Close Beggars Hill Road Woodley RG5 4XD</t>
  </si>
  <si>
    <t>172385 + 162529</t>
  </si>
  <si>
    <t>21-26 Tape Lane Hurst RG10 0DP .</t>
  </si>
  <si>
    <t>Loddon Reach Loddon Drive Wargrave RG10 8HL</t>
  </si>
  <si>
    <t>Unit 9 Loddon Vale Centre Woodley RG5 4UX .</t>
  </si>
  <si>
    <t>171525 (162149)</t>
  </si>
  <si>
    <t>Laburnum Cottage Hatch Gate Lane Wargrave RG10 8NE</t>
  </si>
  <si>
    <t>Unit 3 Cutbush Court Danehill RG6 4UW .</t>
  </si>
  <si>
    <t>Adjacent To Number 32 Lismore Close Woodley RG5 3RT</t>
  </si>
  <si>
    <t>171436 / F/2015/0073</t>
  </si>
  <si>
    <t>Land adjacent to Anson Crescent Shinfield RG2 8JT</t>
  </si>
  <si>
    <t>62 New Wokingham Road, Crowthorne, RG45 6JJ</t>
  </si>
  <si>
    <t>15-27 High Street, Wargrave, RG10 8BU</t>
  </si>
  <si>
    <t>S of M4 - Land North Of Hyde End Road Hyde End Road Shinfield RG2 9EP</t>
  </si>
  <si>
    <t>134-146 London Road Twyford RG10 9HJ</t>
  </si>
  <si>
    <t>11 Wargrave Road, Twyford, RG10 9NZ</t>
  </si>
  <si>
    <t>Land adj to The Orchard, Backsideans, Wargrave, RG10 8JP</t>
  </si>
  <si>
    <t>Rhododendrons Wellingtonia Avenue Finchampstead Wokingham RG45 6AF</t>
  </si>
  <si>
    <t>Warneford House 26 Wellington Road Wokingham RG40 2AG</t>
  </si>
  <si>
    <t>26 Denton Road Wokingham RG40 2DX</t>
  </si>
  <si>
    <t>173247 / 160330</t>
  </si>
  <si>
    <t>69 Ellis Road Crowthorne RG45 6PP</t>
  </si>
  <si>
    <t>Land Adjacent To 3 Coppid Hill Barkham Road Barkham RG41 4TE</t>
  </si>
  <si>
    <t>172772/181038 + 182688</t>
  </si>
  <si>
    <t>81-109 Crockhamwell Road, Woodley, RG5 3JP</t>
  </si>
  <si>
    <t>173734 (O/2014/2280)</t>
  </si>
  <si>
    <t>Land At, Arborfield Garrison Biggs Lane Arborfield 
Parcel K</t>
  </si>
  <si>
    <t>Cockayne House 116-128 Crockhamwell Road Woodley Reading RG5 3JT</t>
  </si>
  <si>
    <t>20 Finch Road Earley Wokingham RG6 7JU</t>
  </si>
  <si>
    <t>30 Hilltop Road Earley Wokingham RG6 1DA</t>
  </si>
  <si>
    <t>F/2014/0473</t>
  </si>
  <si>
    <t>Meakins Transport The Garage Back Lane Spencers Wood Reading RG7 1JB</t>
  </si>
  <si>
    <t>2020/21</t>
  </si>
  <si>
    <t>MB/2014/2194 /  141498</t>
  </si>
  <si>
    <t>Mays Hill Lodge Beech Hill Road Spencers Wood Reading RG7 1HX</t>
  </si>
  <si>
    <t>161012 / 152130</t>
  </si>
  <si>
    <t>Lambda Cottage Wick Hill Lane Finchampstead RG40 3SR</t>
  </si>
  <si>
    <t>181644 (153308)</t>
  </si>
  <si>
    <t>186 Finchampstead Road Wokingham RG40 3EY</t>
  </si>
  <si>
    <t>Fairlawn Thames Street Sonning RG4 6UR</t>
  </si>
  <si>
    <t>Sonning</t>
  </si>
  <si>
    <t>Land adjacent to 9, Middlefields Ruscombe Reading RG10 9DG</t>
  </si>
  <si>
    <t>North Wokingham - Bell Farm, Bell Foundry Lane, Wokingham, Berkshire</t>
  </si>
  <si>
    <t>162829
(O/2013/0346)</t>
  </si>
  <si>
    <t>S of M4 - Land North of Church Lane, Church Lane, Three Mile Cross</t>
  </si>
  <si>
    <t>Kingsbridge House Wargrave Road Twyford RG10 9NY</t>
  </si>
  <si>
    <t>Land adj to 83 Loddon Bridge Road, Woodley, RG5 4AR</t>
  </si>
  <si>
    <t>Hewden Plant Hire Old Forest Road Wokingham RG41 1HY</t>
  </si>
  <si>
    <t>370 Barkham Road Barkham Wokingham RG41 4DL</t>
  </si>
  <si>
    <t>Hollybush, Lower Wokingham Road, Crowthorne, RG45 6BX</t>
  </si>
  <si>
    <t>2 Crescent Road Wokingham RG40 2DB</t>
  </si>
  <si>
    <t>Yew Tree Farm Beech Hill Road Shinfield RG7 1HR</t>
  </si>
  <si>
    <t>Land Adjacent To 16 Barkham Ride 18 Barkham Ride Finchampstead Wokingham</t>
  </si>
  <si>
    <t>148 Nine Mile Ride Finchampstead RG40 4JA</t>
  </si>
  <si>
    <t>173162 + 192628</t>
  </si>
  <si>
    <t>Land adjacent to 405 Wokingham Road Earley RG6 7EL</t>
  </si>
  <si>
    <t>172005 / 190150 (O/2014/2280)</t>
  </si>
  <si>
    <t>Land At, Arborfield Garrison Biggs Lane Arborfield 
Parcel Q</t>
  </si>
  <si>
    <t>Land between 24 &amp; 25 Gorrick Square</t>
  </si>
  <si>
    <t>173728 + 190270/191181</t>
  </si>
  <si>
    <t>Charles House Toutley Road Wokingham RG411QN</t>
  </si>
  <si>
    <t>269 Headley Road East, Woodley, RG5 4SE</t>
  </si>
  <si>
    <t>16 Nightingale Road Woodley Wokingham RG5 3LS</t>
  </si>
  <si>
    <t>111 Old Bath Road Charvil Wokingham RG10 9QN</t>
  </si>
  <si>
    <t>Land to rear of 38 – 42 Hurst Road, Twyford RG10 0AN</t>
  </si>
  <si>
    <t>24 Bramshill Close Arborfield Wokingham RG2 9NF</t>
  </si>
  <si>
    <t>8 Armstrong Way Woodley RG5 4NW</t>
  </si>
  <si>
    <t>181834 / 171537</t>
  </si>
  <si>
    <t>The Mead Croft Road Spencers Wood Wokingham RG2 9EY</t>
  </si>
  <si>
    <t>181658 (O/2014/2280)</t>
  </si>
  <si>
    <t>Land At, Arborfield Garrison Biggs Lane Arborfield 
Parcel C2</t>
  </si>
  <si>
    <t>418 Reading Road Winnersh Wokingham RG41 5EP</t>
  </si>
  <si>
    <t>181982 (O/2014/2280)</t>
  </si>
  <si>
    <t>Land At, Arborfield Garrison Biggs Lane Arborfield 
Parcel M</t>
  </si>
  <si>
    <t>182011 / 161832</t>
  </si>
  <si>
    <t>Matthews Green House Southlands Road Wokingham RG40 2HS</t>
  </si>
  <si>
    <t>Percy Cottage Ruscombe Lane Ruscombe RG10 9JT</t>
  </si>
  <si>
    <t>182788 / 150595 (O/2012/1863)</t>
  </si>
  <si>
    <t>Courtyard Offices, Sandford Farm, Perimeter Rd, Woodley</t>
  </si>
  <si>
    <t>30 Barkham Ride Finchampstead RG40 4EU</t>
  </si>
  <si>
    <t>The Day Centre South Lake Crescent Woodley Wokingham RG5 3QW</t>
  </si>
  <si>
    <t>Brook House, Barkham Street, RG40 4PH</t>
  </si>
  <si>
    <t>Liberty Of Earley House Strand Way Earley RG6 4EA</t>
  </si>
  <si>
    <t>24-26 Barkham Road Wokingham RG41 2XP</t>
  </si>
  <si>
    <t>Firdale Mill Lane Sindlesham RG41 5DF</t>
  </si>
  <si>
    <t>29 Duncan Road Woodley RG5 4HR</t>
  </si>
  <si>
    <t>Hennerton House, Hennerton, Wargrave, Wokingham, RG10 8PD</t>
  </si>
  <si>
    <t>60 Headley Road WoodleyRG5 4JE</t>
  </si>
  <si>
    <t>Fairlands, Church Road, Farley Hill, RG7 1TU</t>
  </si>
  <si>
    <t>Broadacre Place Broadcommon Road Hurst RG10 0RE</t>
  </si>
  <si>
    <t>Springalls Farm House Trowes Lane Swallowfield</t>
  </si>
  <si>
    <t>229-229a Hyde End Road Spencers Wood RG7 1BU</t>
  </si>
  <si>
    <t>Riverwood Bungalow New Mill Road Finchampstead RG40 4QT</t>
  </si>
  <si>
    <t>The Barn, Paddock Farm 9 Nine Mile Ride Finchampstead RG40 4QB</t>
  </si>
  <si>
    <t>Gardeners Green Farm, Heathlands Road, Wokingham, RG40 3AW</t>
  </si>
  <si>
    <t>Lakeside Retreat, New Mill Road, Finchampstead, RG40 4QT</t>
  </si>
  <si>
    <t>Completed Dwellings</t>
  </si>
  <si>
    <t>Completed Demolitions</t>
  </si>
  <si>
    <t>Net Completed Dwellings</t>
  </si>
  <si>
    <t>Year Site Completed</t>
  </si>
  <si>
    <t>Other Bed Count</t>
  </si>
  <si>
    <t>Flats</t>
  </si>
  <si>
    <t>Houses</t>
  </si>
  <si>
    <t>19 Old Bath Road Sonning Reading RG4 6SZ</t>
  </si>
  <si>
    <t>8 Etudielttawjus Sussex Lane Spencers Wood Reading RG7 1BY</t>
  </si>
  <si>
    <t>20 Arborfield Road Shinfield Reading RG2 9DY</t>
  </si>
  <si>
    <t>St John's Church Church Road Farley Hill RG7 1TS</t>
  </si>
  <si>
    <t>25 Sandy Lane Wokingham RG414DD</t>
  </si>
  <si>
    <t>16 Wiltshire Avenue Crowthorne RG45 6NG</t>
  </si>
  <si>
    <t>Bear Place Farm Blakes Lane Wargrave RG10 9TA .</t>
  </si>
  <si>
    <t>Binfield Vineyard Forest Road Binfield Wokingham RG40 5SE</t>
  </si>
  <si>
    <t>Manor Farm Finchampstead Wokingham Berkshire RG40 3TL</t>
  </si>
  <si>
    <t>The Barn Cartref Farm Wokingham Road Hurst RG10 0RU</t>
  </si>
  <si>
    <t>Land At 37 Wargrave Road Twyford Wokingham RG10 9PB</t>
  </si>
  <si>
    <t>Gravelly Bridge Farmhouse Grazeley Green Road Grazeley RG7 1LG .</t>
  </si>
  <si>
    <t>83A Loddon Bridge Road Woodley RG5 4AR</t>
  </si>
  <si>
    <t>52 Carey Road Wokingham RG40 2NP</t>
  </si>
  <si>
    <t>The Cabin Rear Of 85 Kiln Ride Finchampstead RG40 3PJ</t>
  </si>
  <si>
    <t>Land to the rear of 484-488 Reading Road RG41 5ET</t>
  </si>
  <si>
    <t>The Old Lodge Lodge Road Hurst RG10 0SG</t>
  </si>
  <si>
    <t>Land to the rear of 39 &amp; 41 Lowther Road Wokingham RG41 1JB</t>
  </si>
  <si>
    <t>The Atrium Thames Street Sonning Wokingham RG4 6UR</t>
  </si>
  <si>
    <t>Littlefields Croft Road Shinfield RG2 9EX</t>
  </si>
  <si>
    <t>Broomfield Lower Sandhurst Road Finchampstead Wokingham RG40 3TH</t>
  </si>
  <si>
    <t>351 Nine Mile Ride Finchampstead Wokingham RG40 3NH</t>
  </si>
  <si>
    <t>Halfway Tree Wellingtonia Avenue Finchampstead Wokingham RG45 6AF</t>
  </si>
  <si>
    <t>Youngs Farm Kentons Lane Upper Culham Reading RG10 8NX</t>
  </si>
  <si>
    <t>Land at Church Farm White Horse Lane Finchampstead RG40 4LS</t>
  </si>
  <si>
    <t>3 Braybrooke Road Wargrave RG10 8DU</t>
  </si>
  <si>
    <t>2 Lowlands The Street Swallowfield RG7 1RB</t>
  </si>
  <si>
    <t>Glade Lodge Houston Way Crowthorne RG45 6BY</t>
  </si>
  <si>
    <t>Kronos House Finchampstead Road Wokingham RG40 2NP</t>
  </si>
  <si>
    <t>29 West Drive Sonning RG4 6GE</t>
  </si>
  <si>
    <t>Acrefield Charvil Lane Sonning Wokingham RG4 6TH</t>
  </si>
  <si>
    <t>Land to the rear of 411-413 Wokingham Road Earley RG6 7EL</t>
  </si>
  <si>
    <t>Land Adjacent To Lane End Farm Shinfield RG2 9BS</t>
  </si>
  <si>
    <t>Culverwood House Shinfield Road Shinfield RG2 9BE</t>
  </si>
  <si>
    <t>Land adj to 6 Aldbourne Avenue Earley RG6 7DB</t>
  </si>
  <si>
    <t>46 Victoria Road Wargrave Wokingham RG10 8AE</t>
  </si>
  <si>
    <t>Woodside Castle Road Farley Hill Wokingham RG7 1UL</t>
  </si>
  <si>
    <t>341 Wokingham Road Earley Reading RG6 7EB</t>
  </si>
  <si>
    <t>Land East of Fairway The Devils Highway Crowthorne RG45 6BJ</t>
  </si>
  <si>
    <t>Land off Park View Drive North Charvil RG10 9OY</t>
  </si>
  <si>
    <t>Land To The South Of Sandford Farm Cottage Perimeter Road Woodley RG5 4SU</t>
  </si>
  <si>
    <t>66 High Street Wargrave Wokingham RG10 8BY</t>
  </si>
  <si>
    <t>Pine Platt Heath Ride Finchampstead RG40 3QJ</t>
  </si>
  <si>
    <t>191552</t>
  </si>
  <si>
    <t>332, London Road, Earley, RG6 1AR</t>
  </si>
  <si>
    <t>5 Cutbush Close Earley Wokingham RG6 4XA</t>
  </si>
  <si>
    <t>35 West Drive Sonning Wokingham RG4 6GE</t>
  </si>
  <si>
    <t>Mistletoe Cottage The Devils Highway Riseley RG7 1XR</t>
  </si>
  <si>
    <t>229-229a Hyde End Road Spencers Wood RG7 1BU (Western part)</t>
  </si>
  <si>
    <t>Land Adjacent To Grange Lodge Cutbush Lane Shinfield RG2 9AL</t>
  </si>
  <si>
    <t>57 Wargrave Road Twyford Wokingham RG10 9PD</t>
  </si>
  <si>
    <t>7 Simons Lane Wokingham RG41 3HG</t>
  </si>
  <si>
    <t>158 Barkham Ride Finchampstead Wokingham RG40 4EL</t>
  </si>
  <si>
    <t>23 Linkway Crowthorne Wokingham RG45 6ES</t>
  </si>
  <si>
    <t>29 Charwood Road Wokingham RG40 1RY</t>
  </si>
  <si>
    <t>Fairview Mole Road Sindlesham RG41 5DJ</t>
  </si>
  <si>
    <t>30 Pitts Lane Earley RG6 1BT</t>
  </si>
  <si>
    <t>241 Hyde End Road Reading RG7 1BU</t>
  </si>
  <si>
    <t>Loddon House Loddon Drive Wargrave Wokingham RG10 8HL</t>
  </si>
  <si>
    <t>Coppers Ruscombe Lane Ruscombe Wokingham RG10 9JN</t>
  </si>
  <si>
    <t>The Firs Parkcorner Lane Arborfield RG2 9JJ</t>
  </si>
  <si>
    <t>49 Bearwood Road Barkham Wokingham RG41 4SX</t>
  </si>
  <si>
    <t>First Floor 55 High Street Wargrave Berkshire</t>
  </si>
  <si>
    <t>Bungalow 72b 72 Headley Road Woodley Wokingham RG5 4JE</t>
  </si>
  <si>
    <t>25 Aggisters Lane Barkham RG41 4DW</t>
  </si>
  <si>
    <t>Five Horseshoes P.H Remenham Hill Remenham RG9 3EP</t>
  </si>
  <si>
    <t>55 High Street Wargrave RG10 8BU</t>
  </si>
  <si>
    <t>Arborfield Stores Eversley Road Arborfield RG2 9PG</t>
  </si>
  <si>
    <t>The Barn Paddock Farm 9 Nine Mile Ride Finchampstead RG40 4QB</t>
  </si>
  <si>
    <t>Templecombe Farm House Kentons Lane Wargrave Wokingham RG10 8NU</t>
  </si>
  <si>
    <t>Land Adjacent To Grange Lodge (Eastern triangle) Cutbush Lane Shinfield RG2 9AL</t>
  </si>
  <si>
    <t>Waingels College Waingels Road Woodley Wokingham RG5 4RF</t>
  </si>
  <si>
    <t>210141</t>
  </si>
  <si>
    <t>93-107, Crockhamwell Road, Woodley, RG5 3JP</t>
  </si>
  <si>
    <t>34 Hilltop Road Earley RG6 1DA</t>
  </si>
  <si>
    <t>211385</t>
  </si>
  <si>
    <t>Riverside Wargrave Road Henley-Upon-Thames Remenham RG9 3JD</t>
  </si>
  <si>
    <t>211934</t>
  </si>
  <si>
    <t>Rosebary's Farm Land adjoining Firgrove New Bath Road RG10 9RX</t>
  </si>
  <si>
    <t>212708</t>
  </si>
  <si>
    <t>Gardeners Green Farm Heathlands Road Wokingham RG40 3AW</t>
  </si>
  <si>
    <t>200972</t>
  </si>
  <si>
    <t>Noble Barn Remenham Hill Remenham Henley on Thames RG9 3HN</t>
  </si>
  <si>
    <t>214020</t>
  </si>
  <si>
    <t>Mobile Home Little Covert Farm Dunt Lane Hurst Wokingham RG10 0TA</t>
  </si>
  <si>
    <t>Sutton Court Farm Easthampstead Road Wokingham RG40 3BS</t>
  </si>
  <si>
    <t>212128</t>
  </si>
  <si>
    <t>36 Park View Drive South Charvil Wokingham RG10 9QX</t>
  </si>
  <si>
    <t>210530</t>
  </si>
  <si>
    <t>1 Harcourt Drive Earley Wokingham RG6 5TL</t>
  </si>
  <si>
    <t>210490</t>
  </si>
  <si>
    <t>Merrie Bells Church Lane Arborfield Wokingham RG2 9JB</t>
  </si>
  <si>
    <t>34 Church Road Earley RG6 1HS</t>
  </si>
  <si>
    <t>3 Nine Mile Ride Finchampstead RG40 4QA</t>
  </si>
  <si>
    <t>20 West Drive Sonning RG4 6GD</t>
  </si>
  <si>
    <t>211053</t>
  </si>
  <si>
    <t>26 Rose Street Wokingham Berkshire RG11 1XU</t>
  </si>
  <si>
    <t>210880</t>
  </si>
  <si>
    <t>Lakeside Retreat New Mill Road Finchampstead RG40 4QT</t>
  </si>
  <si>
    <t>211182</t>
  </si>
  <si>
    <t>43-45 Station Road Twyford RG10 9NS</t>
  </si>
  <si>
    <t>213183</t>
  </si>
  <si>
    <t>The Coach House Chapel Green Wokingham RG40 3EP</t>
  </si>
  <si>
    <t>213690</t>
  </si>
  <si>
    <t>Handpost Cottage Handpost Farm School Road Barkham Wokingham RG41 4TN</t>
  </si>
  <si>
    <t>2021/22</t>
  </si>
  <si>
    <t>F/2013/714, 130433</t>
  </si>
  <si>
    <t>161094, 171789,  F/2015/0626, 182003</t>
  </si>
  <si>
    <t>211290, 170319</t>
  </si>
  <si>
    <t>183553, 170794, 183554</t>
  </si>
  <si>
    <t>172637, 180857</t>
  </si>
  <si>
    <t>161508, 180614</t>
  </si>
  <si>
    <t>173162, 192628</t>
  </si>
  <si>
    <t>171210, 201978, 183533</t>
  </si>
  <si>
    <t>183187, 190608</t>
  </si>
  <si>
    <t>210919, 191205</t>
  </si>
  <si>
    <t>183370, 191963</t>
  </si>
  <si>
    <t>211205, 192248</t>
  </si>
  <si>
    <t>180658, 211348, 213891, 201453</t>
  </si>
  <si>
    <t>192832, 203089</t>
  </si>
  <si>
    <t>211905, 203514</t>
  </si>
  <si>
    <t>192050, 210115</t>
  </si>
  <si>
    <t>171693, 161689</t>
  </si>
  <si>
    <t>143292, 213160</t>
  </si>
  <si>
    <t>191907, 172091, 182732, 191204</t>
  </si>
  <si>
    <t>200025, 172050, 180799, , 200428, 201406</t>
  </si>
  <si>
    <t>152359, O/2006/8687</t>
  </si>
  <si>
    <t>163264, O/2010/1712</t>
  </si>
  <si>
    <t>181366, O/2013/0346</t>
  </si>
  <si>
    <t>191024, O/2014/2242</t>
  </si>
  <si>
    <t>191949, O/2014/2242</t>
  </si>
  <si>
    <t>191753, O/2014/2280</t>
  </si>
  <si>
    <t>171333, O/2014/2280</t>
  </si>
  <si>
    <t>190455
, O/2014/2280</t>
  </si>
  <si>
    <t>192609, O/2014/2280, 170686</t>
  </si>
  <si>
    <t>152651, 110458</t>
  </si>
  <si>
    <t>201721, 130750</t>
  </si>
  <si>
    <t>200413, 180753</t>
  </si>
  <si>
    <t>162219, SA104</t>
  </si>
  <si>
    <t>191750, WK151, O/173034, 190331</t>
  </si>
  <si>
    <t>Cyber House 2 Molly Millars Lane Wokingham Berkshire RG41 2PX</t>
  </si>
  <si>
    <t>Land West Of Park Lane Charvil Reading, RG10 9TS.</t>
  </si>
  <si>
    <t>Ilex House (Ground and First Floor) Fishponds Road Wokingham Berkshire RG41 2GY</t>
  </si>
  <si>
    <t>12 Oaklands Business Centre, Oaklands Park Wokingham RG412FD</t>
  </si>
  <si>
    <t>Hatch Farm Dairies, Winnersh</t>
  </si>
  <si>
    <t>South Wokingham - Montague Park (Phase 6)</t>
  </si>
  <si>
    <t>S of M4 - Land at Church Lane (known as Land South of Church Lane)</t>
  </si>
  <si>
    <t>North Wokingham - MatthewsGreen Farm, Local Centre</t>
  </si>
  <si>
    <t>North Wokingham - Matthewsgreen Farm, Phase 4d</t>
  </si>
  <si>
    <t>Land At, Arborfield Garrison Biggs Lane Arborfield - Parcel AA</t>
  </si>
  <si>
    <t>Land At, Arborfield Garrison Biggs Lane Arborfield - Parcel U2</t>
  </si>
  <si>
    <t>Land At, Arborfield Garrison Biggs Lane Arborfield - Parcel X</t>
  </si>
  <si>
    <t>Land At, Arborfield Garrison Biggs Lane Arborfield - Parcel H, I and J</t>
  </si>
  <si>
    <t>Former Bearwood Golf Course, Mole Rd, Sindlesham</t>
  </si>
  <si>
    <t>Sandford Farm, Woodley RG5 4TE</t>
  </si>
  <si>
    <t>Sandford Farm, Perimeter Rd, Woodley, Phase 6</t>
  </si>
  <si>
    <t>Trident House 2 King Street Lane Winnersh Berkshire RG11 5AS</t>
  </si>
  <si>
    <t>Valley Nurseries Whistley Green Hurst RG10 0DX</t>
  </si>
  <si>
    <t>North of The Shires, Barkham Hill, RG41 4SZ</t>
  </si>
  <si>
    <t xml:space="preserve"> Land at Arnett Avenue and Barkham Ride, RG40 4EE</t>
  </si>
  <si>
    <t>Pitts Works Colemansmoor Road Woodley RG5 4DA</t>
  </si>
  <si>
    <t>Baileys House Central Walk Wokingham  RG40 1AZ</t>
  </si>
  <si>
    <t xml:space="preserve">The Barn Dairy Lane Remeham Henley-On-Thames RG9 3HN </t>
  </si>
  <si>
    <t>F/2014/2037, 190633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</si>
</sst>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164" fontId="3" fillId="3" borderId="1" xfId="1" applyNumberFormat="1" applyFont="1" applyFill="1" applyBorder="1" applyAlignment="1">
      <alignment horizontal="left" wrapText="1"/>
    </xf>
    <xf numFmtId="164" fontId="3" fillId="3" borderId="1" xfId="1" applyNumberFormat="1" applyFont="1" applyFill="1" applyBorder="1" applyAlignment="1">
      <alignment wrapText="1"/>
    </xf>
    <xf numFmtId="164" fontId="3" fillId="0" borderId="0" xfId="1" applyNumberFormat="1" applyFont="1" applyAlignment="1">
      <alignment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wrapText="1"/>
    </xf>
    <xf numFmtId="0" fontId="0" fillId="0" borderId="3" xfId="0" applyBorder="1" applyAlignment="1">
      <alignment horizontal="right" wrapText="1"/>
    </xf>
    <xf numFmtId="0" fontId="2" fillId="0" borderId="3" xfId="0" applyFont="1" applyBorder="1" applyAlignment="1">
      <alignment wrapText="1"/>
    </xf>
    <xf numFmtId="14" fontId="2" fillId="2" borderId="1" xfId="0" applyNumberFormat="1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164" fontId="3" fillId="3" borderId="3" xfId="1" applyNumberFormat="1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164" fontId="0" fillId="0" borderId="0" xfId="0" applyNumberFormat="1" applyAlignment="1">
      <alignment wrapText="1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E7C8B-5894-4E22-A41F-C98F40E56FBA}">
  <dimension ref="A1:S43"/>
  <sheetViews>
    <sheetView tabSelected="1" zoomScale="85" zoomScaleNormal="85" workbookViewId="0">
      <pane ySplit="1" topLeftCell="A2" activePane="bottomLeft" state="frozen"/>
      <selection pane="bottomLeft" activeCell="A61" sqref="A61"/>
    </sheetView>
  </sheetViews>
  <sheetFormatPr defaultColWidth="9.1796875" defaultRowHeight="14.5" x14ac:dyDescent="0.35"/>
  <cols>
    <col min="1" max="1" width="15.453125" style="12" customWidth="1"/>
    <col min="2" max="2" width="52.453125" style="8" customWidth="1"/>
    <col min="3" max="3" width="15.453125" style="8" customWidth="1"/>
    <col min="4" max="4" width="11" style="13" bestFit="1" customWidth="1"/>
    <col min="5" max="5" width="10.1796875" style="8" customWidth="1"/>
    <col min="6" max="6" width="10.54296875" style="14" customWidth="1"/>
    <col min="7" max="7" width="11.1796875" style="8" customWidth="1"/>
    <col min="8" max="8" width="10.453125" style="8" customWidth="1"/>
    <col min="9" max="14" width="5.7265625" style="8" customWidth="1"/>
    <col min="15" max="16" width="8.81640625" style="14" customWidth="1"/>
    <col min="17" max="16384" width="9.1796875" style="8"/>
  </cols>
  <sheetData>
    <row r="1" spans="1:16" s="2" customFormat="1" ht="43.5" customHeight="1" x14ac:dyDescent="0.35">
      <c r="A1" s="1" t="s">
        <v>0</v>
      </c>
      <c r="B1" s="1" t="s">
        <v>1</v>
      </c>
      <c r="C1" s="1" t="s">
        <v>2</v>
      </c>
      <c r="D1" s="20" t="s">
        <v>3</v>
      </c>
      <c r="E1" s="1" t="s">
        <v>151</v>
      </c>
      <c r="F1" s="1" t="s">
        <v>148</v>
      </c>
      <c r="G1" s="1" t="s">
        <v>149</v>
      </c>
      <c r="H1" s="1" t="s">
        <v>150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152</v>
      </c>
      <c r="O1" s="1" t="s">
        <v>154</v>
      </c>
      <c r="P1" s="1" t="s">
        <v>153</v>
      </c>
    </row>
    <row r="2" spans="1:16" ht="29" x14ac:dyDescent="0.35">
      <c r="A2" s="3" t="s">
        <v>48</v>
      </c>
      <c r="B2" s="4" t="s">
        <v>49</v>
      </c>
      <c r="C2" s="4" t="s">
        <v>11</v>
      </c>
      <c r="D2" s="5">
        <v>42690</v>
      </c>
      <c r="E2" s="6" t="s">
        <v>27</v>
      </c>
      <c r="F2" s="7">
        <v>120</v>
      </c>
      <c r="G2" s="4">
        <v>0</v>
      </c>
      <c r="H2" s="4">
        <v>120</v>
      </c>
      <c r="I2" s="4">
        <v>0</v>
      </c>
      <c r="J2" s="4">
        <v>40</v>
      </c>
      <c r="K2" s="4">
        <v>34</v>
      </c>
      <c r="L2" s="4">
        <v>39</v>
      </c>
      <c r="M2" s="4">
        <v>7</v>
      </c>
      <c r="N2" s="4">
        <v>0</v>
      </c>
      <c r="O2" s="7">
        <v>105</v>
      </c>
      <c r="P2" s="7">
        <v>15</v>
      </c>
    </row>
    <row r="3" spans="1:16" ht="29" x14ac:dyDescent="0.35">
      <c r="A3" s="3" t="s">
        <v>38</v>
      </c>
      <c r="B3" s="4" t="s">
        <v>39</v>
      </c>
      <c r="C3" s="4" t="s">
        <v>17</v>
      </c>
      <c r="D3" s="5">
        <v>42445</v>
      </c>
      <c r="E3" s="6" t="s">
        <v>27</v>
      </c>
      <c r="F3" s="7">
        <v>116</v>
      </c>
      <c r="G3" s="4">
        <v>0</v>
      </c>
      <c r="H3" s="4">
        <v>116</v>
      </c>
      <c r="I3" s="4">
        <v>10</v>
      </c>
      <c r="J3" s="4">
        <v>19</v>
      </c>
      <c r="K3" s="4">
        <v>53</v>
      </c>
      <c r="L3" s="4">
        <v>34</v>
      </c>
      <c r="M3" s="4">
        <v>0</v>
      </c>
      <c r="N3" s="4">
        <v>0</v>
      </c>
      <c r="O3" s="7">
        <v>99</v>
      </c>
      <c r="P3" s="7">
        <v>17</v>
      </c>
    </row>
    <row r="4" spans="1:16" ht="29" x14ac:dyDescent="0.35">
      <c r="A4" s="3" t="s">
        <v>46</v>
      </c>
      <c r="B4" s="4" t="s">
        <v>47</v>
      </c>
      <c r="C4" s="4" t="s">
        <v>12</v>
      </c>
      <c r="D4" s="5">
        <v>42688</v>
      </c>
      <c r="E4" s="6" t="s">
        <v>27</v>
      </c>
      <c r="F4" s="7">
        <v>73</v>
      </c>
      <c r="G4" s="4">
        <v>0</v>
      </c>
      <c r="H4" s="4">
        <v>73</v>
      </c>
      <c r="I4" s="4">
        <v>5</v>
      </c>
      <c r="J4" s="4">
        <v>16</v>
      </c>
      <c r="K4" s="4">
        <v>26</v>
      </c>
      <c r="L4" s="4">
        <v>20</v>
      </c>
      <c r="M4" s="4">
        <v>6</v>
      </c>
      <c r="N4" s="4">
        <v>0</v>
      </c>
      <c r="O4" s="7">
        <v>57</v>
      </c>
      <c r="P4" s="7">
        <v>16</v>
      </c>
    </row>
    <row r="5" spans="1:16" ht="29" x14ac:dyDescent="0.35">
      <c r="A5" s="15" t="s">
        <v>277</v>
      </c>
      <c r="B5" s="16" t="s">
        <v>295</v>
      </c>
      <c r="C5" s="16" t="s">
        <v>12</v>
      </c>
      <c r="D5" s="17">
        <v>42598</v>
      </c>
      <c r="E5" s="6" t="s">
        <v>27</v>
      </c>
      <c r="F5" s="19">
        <v>65</v>
      </c>
      <c r="G5" s="16">
        <v>0</v>
      </c>
      <c r="H5" s="16">
        <f>G5+F5</f>
        <v>65</v>
      </c>
      <c r="I5" s="16">
        <v>65</v>
      </c>
      <c r="J5" s="16">
        <v>0</v>
      </c>
      <c r="K5" s="16">
        <v>0</v>
      </c>
      <c r="L5" s="16">
        <v>0</v>
      </c>
      <c r="M5" s="16">
        <v>0</v>
      </c>
      <c r="N5" s="21">
        <v>0</v>
      </c>
      <c r="O5" s="19">
        <v>65</v>
      </c>
      <c r="P5" s="19">
        <v>0</v>
      </c>
    </row>
    <row r="6" spans="1:16" x14ac:dyDescent="0.35">
      <c r="A6" s="3" t="s">
        <v>28</v>
      </c>
      <c r="B6" s="4" t="s">
        <v>29</v>
      </c>
      <c r="C6" s="4" t="s">
        <v>12</v>
      </c>
      <c r="D6" s="5">
        <v>42034</v>
      </c>
      <c r="E6" s="6" t="s">
        <v>27</v>
      </c>
      <c r="F6" s="7">
        <v>39</v>
      </c>
      <c r="G6" s="4">
        <v>0</v>
      </c>
      <c r="H6" s="4">
        <v>39</v>
      </c>
      <c r="I6" s="4">
        <v>8</v>
      </c>
      <c r="J6" s="4">
        <v>31</v>
      </c>
      <c r="K6" s="4">
        <v>0</v>
      </c>
      <c r="L6" s="4">
        <v>0</v>
      </c>
      <c r="M6" s="4">
        <v>0</v>
      </c>
      <c r="N6" s="4">
        <v>0</v>
      </c>
      <c r="O6" s="7">
        <v>0</v>
      </c>
      <c r="P6" s="7">
        <v>39</v>
      </c>
    </row>
    <row r="7" spans="1:16" ht="29" x14ac:dyDescent="0.35">
      <c r="A7" s="3">
        <v>161255</v>
      </c>
      <c r="B7" s="4" t="s">
        <v>65</v>
      </c>
      <c r="C7" s="4" t="s">
        <v>11</v>
      </c>
      <c r="D7" s="5">
        <v>42962</v>
      </c>
      <c r="E7" s="6" t="s">
        <v>27</v>
      </c>
      <c r="F7" s="7">
        <v>32</v>
      </c>
      <c r="G7" s="4">
        <v>0</v>
      </c>
      <c r="H7" s="4">
        <v>32</v>
      </c>
      <c r="I7" s="4">
        <v>0</v>
      </c>
      <c r="J7" s="4">
        <v>0</v>
      </c>
      <c r="K7" s="4">
        <v>20</v>
      </c>
      <c r="L7" s="4">
        <v>12</v>
      </c>
      <c r="M7" s="4">
        <v>0</v>
      </c>
      <c r="N7" s="4">
        <v>0</v>
      </c>
      <c r="O7" s="7">
        <v>32</v>
      </c>
      <c r="P7" s="7">
        <v>0</v>
      </c>
    </row>
    <row r="8" spans="1:16" x14ac:dyDescent="0.35">
      <c r="A8" s="3">
        <v>161845</v>
      </c>
      <c r="B8" s="4" t="s">
        <v>66</v>
      </c>
      <c r="C8" s="4" t="s">
        <v>15</v>
      </c>
      <c r="D8" s="5">
        <v>42962</v>
      </c>
      <c r="E8" s="6" t="s">
        <v>27</v>
      </c>
      <c r="F8" s="7">
        <v>31</v>
      </c>
      <c r="G8" s="4">
        <v>0</v>
      </c>
      <c r="H8" s="4">
        <v>31</v>
      </c>
      <c r="I8" s="4">
        <v>0</v>
      </c>
      <c r="J8" s="4">
        <v>31</v>
      </c>
      <c r="K8" s="4">
        <v>0</v>
      </c>
      <c r="L8" s="4">
        <v>0</v>
      </c>
      <c r="M8" s="4">
        <v>0</v>
      </c>
      <c r="N8" s="4">
        <v>0</v>
      </c>
      <c r="O8" s="7">
        <v>0</v>
      </c>
      <c r="P8" s="7">
        <v>31</v>
      </c>
    </row>
    <row r="9" spans="1:16" ht="29" x14ac:dyDescent="0.35">
      <c r="A9" s="3" t="s">
        <v>50</v>
      </c>
      <c r="B9" s="4" t="s">
        <v>51</v>
      </c>
      <c r="C9" s="4" t="s">
        <v>13</v>
      </c>
      <c r="D9" s="5">
        <v>42691</v>
      </c>
      <c r="E9" s="6" t="s">
        <v>27</v>
      </c>
      <c r="F9" s="7">
        <v>27</v>
      </c>
      <c r="G9" s="4">
        <v>0</v>
      </c>
      <c r="H9" s="4">
        <v>27</v>
      </c>
      <c r="I9" s="4">
        <v>0</v>
      </c>
      <c r="J9" s="4">
        <v>0</v>
      </c>
      <c r="K9" s="4">
        <v>17</v>
      </c>
      <c r="L9" s="4">
        <v>10</v>
      </c>
      <c r="M9" s="4">
        <v>0</v>
      </c>
      <c r="N9" s="4">
        <v>0</v>
      </c>
      <c r="O9" s="7">
        <v>27</v>
      </c>
      <c r="P9" s="7">
        <v>0</v>
      </c>
    </row>
    <row r="10" spans="1:16" x14ac:dyDescent="0.35">
      <c r="A10" s="3" t="s">
        <v>32</v>
      </c>
      <c r="B10" s="4" t="s">
        <v>33</v>
      </c>
      <c r="C10" s="4" t="s">
        <v>12</v>
      </c>
      <c r="D10" s="5">
        <v>42068</v>
      </c>
      <c r="E10" s="6" t="s">
        <v>27</v>
      </c>
      <c r="F10" s="7">
        <v>26</v>
      </c>
      <c r="G10" s="4">
        <v>0</v>
      </c>
      <c r="H10" s="4">
        <v>26</v>
      </c>
      <c r="I10" s="4">
        <v>1</v>
      </c>
      <c r="J10" s="4">
        <v>21</v>
      </c>
      <c r="K10" s="4">
        <v>4</v>
      </c>
      <c r="L10" s="4">
        <v>0</v>
      </c>
      <c r="M10" s="4">
        <v>0</v>
      </c>
      <c r="N10" s="4">
        <v>0</v>
      </c>
      <c r="O10" s="7">
        <v>14</v>
      </c>
      <c r="P10" s="7">
        <v>12</v>
      </c>
    </row>
    <row r="11" spans="1:16" ht="29" x14ac:dyDescent="0.35">
      <c r="A11" s="3" t="s">
        <v>75</v>
      </c>
      <c r="B11" s="4" t="s">
        <v>316</v>
      </c>
      <c r="C11" s="4" t="s">
        <v>12</v>
      </c>
      <c r="D11" s="5">
        <v>43168</v>
      </c>
      <c r="E11" s="6" t="s">
        <v>27</v>
      </c>
      <c r="F11" s="7">
        <v>12</v>
      </c>
      <c r="G11" s="4">
        <v>0</v>
      </c>
      <c r="H11" s="4">
        <v>12</v>
      </c>
      <c r="I11" s="4">
        <v>5</v>
      </c>
      <c r="J11" s="4">
        <v>5</v>
      </c>
      <c r="K11" s="4">
        <v>0</v>
      </c>
      <c r="L11" s="4">
        <v>0</v>
      </c>
      <c r="M11" s="4">
        <v>0</v>
      </c>
      <c r="N11" s="4">
        <v>0</v>
      </c>
      <c r="O11" s="7">
        <v>0</v>
      </c>
      <c r="P11" s="7">
        <v>12</v>
      </c>
    </row>
    <row r="12" spans="1:16" ht="29" x14ac:dyDescent="0.35">
      <c r="A12" s="3" t="s">
        <v>77</v>
      </c>
      <c r="B12" s="4" t="s">
        <v>78</v>
      </c>
      <c r="C12" s="4" t="s">
        <v>24</v>
      </c>
      <c r="D12" s="5">
        <v>43201</v>
      </c>
      <c r="E12" s="6" t="s">
        <v>27</v>
      </c>
      <c r="F12" s="7">
        <v>12</v>
      </c>
      <c r="G12" s="4">
        <v>0</v>
      </c>
      <c r="H12" s="4">
        <v>12</v>
      </c>
      <c r="I12" s="4">
        <v>0</v>
      </c>
      <c r="J12" s="4">
        <v>3</v>
      </c>
      <c r="K12" s="4">
        <v>1</v>
      </c>
      <c r="L12" s="4">
        <v>8</v>
      </c>
      <c r="M12" s="4">
        <v>0</v>
      </c>
      <c r="N12" s="4">
        <v>0</v>
      </c>
      <c r="O12" s="7">
        <v>12</v>
      </c>
      <c r="P12" s="7">
        <v>0</v>
      </c>
    </row>
    <row r="13" spans="1:16" x14ac:dyDescent="0.35">
      <c r="A13" s="3" t="s">
        <v>53</v>
      </c>
      <c r="B13" s="4" t="s">
        <v>54</v>
      </c>
      <c r="C13" s="4" t="s">
        <v>23</v>
      </c>
      <c r="D13" s="5">
        <v>42710</v>
      </c>
      <c r="E13" s="6" t="s">
        <v>27</v>
      </c>
      <c r="F13" s="7">
        <v>11</v>
      </c>
      <c r="G13" s="4">
        <v>-6</v>
      </c>
      <c r="H13" s="4">
        <v>5</v>
      </c>
      <c r="I13" s="4">
        <v>0</v>
      </c>
      <c r="J13" s="4">
        <v>4</v>
      </c>
      <c r="K13" s="4">
        <v>6</v>
      </c>
      <c r="L13" s="4">
        <v>1</v>
      </c>
      <c r="M13" s="4">
        <v>0</v>
      </c>
      <c r="N13" s="4">
        <v>0</v>
      </c>
      <c r="O13" s="7">
        <v>11</v>
      </c>
      <c r="P13" s="7">
        <v>0</v>
      </c>
    </row>
    <row r="14" spans="1:16" ht="29" x14ac:dyDescent="0.35">
      <c r="A14" s="3" t="s">
        <v>25</v>
      </c>
      <c r="B14" s="4" t="s">
        <v>26</v>
      </c>
      <c r="C14" s="4" t="s">
        <v>9</v>
      </c>
      <c r="D14" s="5">
        <v>40801</v>
      </c>
      <c r="E14" s="6" t="s">
        <v>27</v>
      </c>
      <c r="F14" s="7">
        <v>10</v>
      </c>
      <c r="G14" s="4">
        <v>-1</v>
      </c>
      <c r="H14" s="4">
        <v>9</v>
      </c>
      <c r="I14" s="4">
        <v>0</v>
      </c>
      <c r="J14" s="4">
        <v>4</v>
      </c>
      <c r="K14" s="4">
        <v>1</v>
      </c>
      <c r="L14" s="4">
        <v>5</v>
      </c>
      <c r="M14" s="4">
        <v>0</v>
      </c>
      <c r="N14" s="4">
        <v>0</v>
      </c>
      <c r="O14" s="7">
        <v>10</v>
      </c>
      <c r="P14" s="7">
        <f>I14</f>
        <v>0</v>
      </c>
    </row>
    <row r="15" spans="1:16" x14ac:dyDescent="0.35">
      <c r="A15" s="3">
        <v>171328</v>
      </c>
      <c r="B15" s="4" t="s">
        <v>64</v>
      </c>
      <c r="C15" s="4" t="s">
        <v>19</v>
      </c>
      <c r="D15" s="5">
        <v>42957</v>
      </c>
      <c r="E15" s="6" t="s">
        <v>27</v>
      </c>
      <c r="F15" s="7">
        <v>10</v>
      </c>
      <c r="G15" s="4">
        <v>0</v>
      </c>
      <c r="H15" s="4">
        <v>10</v>
      </c>
      <c r="I15" s="4">
        <v>0</v>
      </c>
      <c r="J15" s="4">
        <v>8</v>
      </c>
      <c r="K15" s="4">
        <v>2</v>
      </c>
      <c r="L15" s="4">
        <v>0</v>
      </c>
      <c r="M15" s="4">
        <v>0</v>
      </c>
      <c r="N15" s="4">
        <v>0</v>
      </c>
      <c r="O15" s="7">
        <v>10</v>
      </c>
      <c r="P15" s="7">
        <f>I15</f>
        <v>0</v>
      </c>
    </row>
    <row r="16" spans="1:16" x14ac:dyDescent="0.35">
      <c r="A16" s="3">
        <v>180184</v>
      </c>
      <c r="B16" s="4" t="s">
        <v>76</v>
      </c>
      <c r="C16" s="4" t="s">
        <v>13</v>
      </c>
      <c r="D16" s="5">
        <v>43187</v>
      </c>
      <c r="E16" s="6" t="s">
        <v>27</v>
      </c>
      <c r="F16" s="7">
        <v>8</v>
      </c>
      <c r="G16" s="4">
        <v>0</v>
      </c>
      <c r="H16" s="4">
        <v>8</v>
      </c>
      <c r="I16" s="4">
        <v>8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7">
        <v>0</v>
      </c>
      <c r="P16" s="7">
        <v>8</v>
      </c>
    </row>
    <row r="17" spans="1:16" ht="29" x14ac:dyDescent="0.35">
      <c r="A17" s="3">
        <v>180573</v>
      </c>
      <c r="B17" s="4" t="s">
        <v>79</v>
      </c>
      <c r="C17" s="4" t="s">
        <v>13</v>
      </c>
      <c r="D17" s="5">
        <v>43249</v>
      </c>
      <c r="E17" s="6" t="s">
        <v>27</v>
      </c>
      <c r="F17" s="7">
        <v>8</v>
      </c>
      <c r="G17" s="4">
        <v>0</v>
      </c>
      <c r="H17" s="4">
        <v>8</v>
      </c>
      <c r="I17" s="4">
        <v>4</v>
      </c>
      <c r="J17" s="4">
        <v>4</v>
      </c>
      <c r="K17" s="4">
        <v>0</v>
      </c>
      <c r="L17" s="4">
        <v>0</v>
      </c>
      <c r="M17" s="4">
        <v>0</v>
      </c>
      <c r="N17" s="4">
        <v>0</v>
      </c>
      <c r="O17" s="7">
        <v>0</v>
      </c>
      <c r="P17" s="7">
        <v>8</v>
      </c>
    </row>
    <row r="18" spans="1:16" x14ac:dyDescent="0.35">
      <c r="A18" s="3">
        <v>170086</v>
      </c>
      <c r="B18" s="4" t="s">
        <v>59</v>
      </c>
      <c r="C18" s="4" t="s">
        <v>9</v>
      </c>
      <c r="D18" s="5">
        <v>42794</v>
      </c>
      <c r="E18" s="6" t="s">
        <v>27</v>
      </c>
      <c r="F18" s="7">
        <v>6</v>
      </c>
      <c r="G18" s="4">
        <v>0</v>
      </c>
      <c r="H18" s="4">
        <v>6</v>
      </c>
      <c r="I18" s="4">
        <v>6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7">
        <v>0</v>
      </c>
      <c r="P18" s="7">
        <v>6</v>
      </c>
    </row>
    <row r="19" spans="1:16" x14ac:dyDescent="0.35">
      <c r="A19" s="3" t="s">
        <v>30</v>
      </c>
      <c r="B19" s="4" t="s">
        <v>31</v>
      </c>
      <c r="C19" s="4" t="s">
        <v>11</v>
      </c>
      <c r="D19" s="5">
        <v>42061</v>
      </c>
      <c r="E19" s="6" t="s">
        <v>27</v>
      </c>
      <c r="F19" s="7">
        <v>4</v>
      </c>
      <c r="G19" s="4">
        <v>-1</v>
      </c>
      <c r="H19" s="4">
        <v>3</v>
      </c>
      <c r="I19" s="4">
        <v>0</v>
      </c>
      <c r="J19" s="4">
        <v>0</v>
      </c>
      <c r="K19" s="4">
        <v>0</v>
      </c>
      <c r="L19" s="4">
        <v>2</v>
      </c>
      <c r="M19" s="4">
        <v>2</v>
      </c>
      <c r="N19" s="4">
        <v>0</v>
      </c>
      <c r="O19" s="7">
        <v>4</v>
      </c>
      <c r="P19" s="7">
        <v>0</v>
      </c>
    </row>
    <row r="20" spans="1:16" ht="29" x14ac:dyDescent="0.35">
      <c r="A20" s="3" t="s">
        <v>61</v>
      </c>
      <c r="B20" s="4" t="s">
        <v>62</v>
      </c>
      <c r="C20" s="4" t="s">
        <v>11</v>
      </c>
      <c r="D20" s="5">
        <v>42929</v>
      </c>
      <c r="E20" s="6" t="s">
        <v>27</v>
      </c>
      <c r="F20" s="7">
        <v>4</v>
      </c>
      <c r="G20" s="4">
        <v>0</v>
      </c>
      <c r="H20" s="4">
        <v>4</v>
      </c>
      <c r="I20" s="4">
        <v>2</v>
      </c>
      <c r="J20" s="4">
        <v>2</v>
      </c>
      <c r="K20" s="4">
        <v>0</v>
      </c>
      <c r="L20" s="4">
        <v>0</v>
      </c>
      <c r="M20" s="4">
        <v>0</v>
      </c>
      <c r="N20" s="4">
        <v>0</v>
      </c>
      <c r="O20" s="7">
        <v>0</v>
      </c>
      <c r="P20" s="7">
        <v>4</v>
      </c>
    </row>
    <row r="21" spans="1:16" x14ac:dyDescent="0.35">
      <c r="A21" s="3">
        <v>172077</v>
      </c>
      <c r="B21" s="4" t="s">
        <v>67</v>
      </c>
      <c r="C21" s="4" t="s">
        <v>16</v>
      </c>
      <c r="D21" s="5">
        <v>42962</v>
      </c>
      <c r="E21" s="6" t="s">
        <v>27</v>
      </c>
      <c r="F21" s="7">
        <v>4</v>
      </c>
      <c r="G21" s="4">
        <v>0</v>
      </c>
      <c r="H21" s="4">
        <v>4</v>
      </c>
      <c r="I21" s="4">
        <v>4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7">
        <v>0</v>
      </c>
      <c r="P21" s="7">
        <v>4</v>
      </c>
    </row>
    <row r="22" spans="1:16" ht="29" x14ac:dyDescent="0.35">
      <c r="A22" s="3">
        <v>162168</v>
      </c>
      <c r="B22" s="4" t="s">
        <v>45</v>
      </c>
      <c r="C22" s="4" t="s">
        <v>13</v>
      </c>
      <c r="D22" s="5">
        <v>42628</v>
      </c>
      <c r="E22" s="6" t="s">
        <v>27</v>
      </c>
      <c r="F22" s="7">
        <v>2</v>
      </c>
      <c r="G22" s="4">
        <v>0</v>
      </c>
      <c r="H22" s="4">
        <v>2</v>
      </c>
      <c r="I22" s="4">
        <v>1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7">
        <v>0</v>
      </c>
      <c r="P22" s="7">
        <v>2</v>
      </c>
    </row>
    <row r="23" spans="1:16" x14ac:dyDescent="0.35">
      <c r="A23" s="3">
        <v>180979</v>
      </c>
      <c r="B23" s="4" t="s">
        <v>80</v>
      </c>
      <c r="C23" s="4" t="s">
        <v>9</v>
      </c>
      <c r="D23" s="5">
        <v>43571</v>
      </c>
      <c r="E23" s="6" t="s">
        <v>27</v>
      </c>
      <c r="F23" s="7">
        <v>2</v>
      </c>
      <c r="G23" s="4">
        <v>0</v>
      </c>
      <c r="H23" s="4">
        <v>2</v>
      </c>
      <c r="I23" s="4">
        <v>2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7">
        <v>0</v>
      </c>
      <c r="P23" s="7">
        <v>2</v>
      </c>
    </row>
    <row r="24" spans="1:16" ht="29" x14ac:dyDescent="0.35">
      <c r="A24" s="3" t="s">
        <v>34</v>
      </c>
      <c r="B24" s="4" t="s">
        <v>35</v>
      </c>
      <c r="C24" s="4" t="s">
        <v>11</v>
      </c>
      <c r="D24" s="5">
        <v>42219</v>
      </c>
      <c r="E24" s="6" t="s">
        <v>27</v>
      </c>
      <c r="F24" s="7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1</v>
      </c>
      <c r="M24" s="4">
        <v>0</v>
      </c>
      <c r="N24" s="4">
        <v>0</v>
      </c>
      <c r="O24" s="7">
        <v>1</v>
      </c>
      <c r="P24" s="7">
        <v>0</v>
      </c>
    </row>
    <row r="25" spans="1:16" x14ac:dyDescent="0.35">
      <c r="A25" s="3" t="s">
        <v>36</v>
      </c>
      <c r="B25" s="4" t="s">
        <v>37</v>
      </c>
      <c r="C25" s="4" t="s">
        <v>22</v>
      </c>
      <c r="D25" s="5">
        <v>42221</v>
      </c>
      <c r="E25" s="6" t="s">
        <v>27</v>
      </c>
      <c r="F25" s="7">
        <v>1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0</v>
      </c>
      <c r="O25" s="7">
        <v>1</v>
      </c>
      <c r="P25" s="7">
        <v>0</v>
      </c>
    </row>
    <row r="26" spans="1:16" x14ac:dyDescent="0.35">
      <c r="A26" s="3">
        <v>152510</v>
      </c>
      <c r="B26" s="4" t="s">
        <v>40</v>
      </c>
      <c r="C26" s="4" t="s">
        <v>22</v>
      </c>
      <c r="D26" s="5">
        <v>42307</v>
      </c>
      <c r="E26" s="6" t="s">
        <v>27</v>
      </c>
      <c r="F26" s="7">
        <v>1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1</v>
      </c>
      <c r="M26" s="4">
        <v>0</v>
      </c>
      <c r="N26" s="4">
        <v>0</v>
      </c>
      <c r="O26" s="7">
        <v>1</v>
      </c>
      <c r="P26" s="7">
        <v>0</v>
      </c>
    </row>
    <row r="27" spans="1:16" x14ac:dyDescent="0.35">
      <c r="A27" s="3">
        <v>161453</v>
      </c>
      <c r="B27" s="4" t="s">
        <v>41</v>
      </c>
      <c r="C27" s="4" t="s">
        <v>22</v>
      </c>
      <c r="D27" s="5">
        <v>42423</v>
      </c>
      <c r="E27" s="6" t="s">
        <v>27</v>
      </c>
      <c r="F27" s="7">
        <v>1</v>
      </c>
      <c r="G27" s="4">
        <v>0</v>
      </c>
      <c r="H27" s="4">
        <v>1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7">
        <v>1</v>
      </c>
      <c r="P27" s="7">
        <v>0</v>
      </c>
    </row>
    <row r="28" spans="1:16" x14ac:dyDescent="0.35">
      <c r="A28" s="3" t="s">
        <v>42</v>
      </c>
      <c r="B28" s="4" t="s">
        <v>43</v>
      </c>
      <c r="C28" s="4" t="s">
        <v>23</v>
      </c>
      <c r="D28" s="5">
        <v>42562</v>
      </c>
      <c r="E28" s="6" t="s">
        <v>27</v>
      </c>
      <c r="F28" s="7">
        <v>1</v>
      </c>
      <c r="G28" s="4">
        <v>-1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7">
        <v>1</v>
      </c>
      <c r="P28" s="7">
        <v>0</v>
      </c>
    </row>
    <row r="29" spans="1:16" x14ac:dyDescent="0.35">
      <c r="A29" s="3" t="s">
        <v>44</v>
      </c>
      <c r="B29" s="4" t="s">
        <v>317</v>
      </c>
      <c r="C29" s="4" t="s">
        <v>14</v>
      </c>
      <c r="D29" s="5">
        <v>42613</v>
      </c>
      <c r="E29" s="6" t="s">
        <v>27</v>
      </c>
      <c r="F29" s="7">
        <v>1</v>
      </c>
      <c r="G29" s="4">
        <v>0</v>
      </c>
      <c r="H29" s="4">
        <v>1</v>
      </c>
      <c r="I29" s="4">
        <v>0</v>
      </c>
      <c r="J29" s="4">
        <v>0</v>
      </c>
      <c r="K29" s="4">
        <v>1</v>
      </c>
      <c r="L29" s="4">
        <v>0</v>
      </c>
      <c r="M29" s="4">
        <v>0</v>
      </c>
      <c r="N29" s="4">
        <v>0</v>
      </c>
      <c r="O29" s="7">
        <v>1</v>
      </c>
      <c r="P29" s="7">
        <v>0</v>
      </c>
    </row>
    <row r="30" spans="1:16" ht="29" x14ac:dyDescent="0.35">
      <c r="A30" s="3">
        <v>162398</v>
      </c>
      <c r="B30" s="4" t="s">
        <v>52</v>
      </c>
      <c r="C30" s="4" t="s">
        <v>13</v>
      </c>
      <c r="D30" s="5">
        <v>42704</v>
      </c>
      <c r="E30" s="6" t="s">
        <v>27</v>
      </c>
      <c r="F30" s="7">
        <v>1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7">
        <v>1</v>
      </c>
      <c r="P30" s="7">
        <v>0</v>
      </c>
    </row>
    <row r="31" spans="1:16" x14ac:dyDescent="0.35">
      <c r="A31" s="3">
        <v>162906</v>
      </c>
      <c r="B31" s="4" t="s">
        <v>55</v>
      </c>
      <c r="C31" s="4" t="s">
        <v>19</v>
      </c>
      <c r="D31" s="5">
        <v>42727</v>
      </c>
      <c r="E31" s="6" t="s">
        <v>27</v>
      </c>
      <c r="F31" s="7">
        <v>1</v>
      </c>
      <c r="G31" s="4">
        <v>-1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7">
        <v>1</v>
      </c>
      <c r="P31" s="7">
        <v>0</v>
      </c>
    </row>
    <row r="32" spans="1:16" x14ac:dyDescent="0.35">
      <c r="A32" s="3">
        <v>162635</v>
      </c>
      <c r="B32" s="4" t="s">
        <v>56</v>
      </c>
      <c r="C32" s="4" t="s">
        <v>13</v>
      </c>
      <c r="D32" s="5">
        <v>42751</v>
      </c>
      <c r="E32" s="6" t="s">
        <v>27</v>
      </c>
      <c r="F32" s="7">
        <v>1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7">
        <v>0</v>
      </c>
      <c r="P32" s="7">
        <v>1</v>
      </c>
    </row>
    <row r="33" spans="1:19" x14ac:dyDescent="0.35">
      <c r="A33" s="3" t="s">
        <v>57</v>
      </c>
      <c r="B33" s="4" t="s">
        <v>58</v>
      </c>
      <c r="C33" s="4" t="s">
        <v>19</v>
      </c>
      <c r="D33" s="5">
        <v>42758</v>
      </c>
      <c r="E33" s="6" t="s">
        <v>27</v>
      </c>
      <c r="F33" s="7">
        <v>1</v>
      </c>
      <c r="G33" s="4">
        <v>-1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1</v>
      </c>
      <c r="N33" s="4">
        <v>0</v>
      </c>
      <c r="O33" s="7">
        <v>1</v>
      </c>
      <c r="P33" s="7">
        <v>0</v>
      </c>
    </row>
    <row r="34" spans="1:19" x14ac:dyDescent="0.35">
      <c r="A34" s="3">
        <v>163553</v>
      </c>
      <c r="B34" s="4" t="s">
        <v>60</v>
      </c>
      <c r="C34" s="4" t="s">
        <v>13</v>
      </c>
      <c r="D34" s="5">
        <v>42818</v>
      </c>
      <c r="E34" s="6" t="s">
        <v>27</v>
      </c>
      <c r="F34" s="7">
        <v>1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7">
        <v>1</v>
      </c>
      <c r="P34" s="7">
        <v>0</v>
      </c>
    </row>
    <row r="35" spans="1:19" ht="29" x14ac:dyDescent="0.35">
      <c r="A35" s="3">
        <v>171730</v>
      </c>
      <c r="B35" s="4" t="s">
        <v>63</v>
      </c>
      <c r="C35" s="4" t="s">
        <v>17</v>
      </c>
      <c r="D35" s="5">
        <v>42957</v>
      </c>
      <c r="E35" s="6" t="s">
        <v>27</v>
      </c>
      <c r="F35" s="7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7">
        <v>1</v>
      </c>
      <c r="P35" s="7">
        <v>0</v>
      </c>
    </row>
    <row r="36" spans="1:19" x14ac:dyDescent="0.35">
      <c r="A36" s="3">
        <v>171235</v>
      </c>
      <c r="B36" s="4" t="s">
        <v>68</v>
      </c>
      <c r="C36" s="4" t="s">
        <v>19</v>
      </c>
      <c r="D36" s="5">
        <v>42976</v>
      </c>
      <c r="E36" s="6" t="s">
        <v>27</v>
      </c>
      <c r="F36" s="7">
        <v>1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7">
        <v>1</v>
      </c>
      <c r="P36" s="7">
        <v>0</v>
      </c>
    </row>
    <row r="37" spans="1:19" ht="36.75" customHeight="1" x14ac:dyDescent="0.35">
      <c r="A37" s="3">
        <v>171453</v>
      </c>
      <c r="B37" s="4" t="s">
        <v>69</v>
      </c>
      <c r="C37" s="4" t="s">
        <v>10</v>
      </c>
      <c r="D37" s="5">
        <v>42978</v>
      </c>
      <c r="E37" s="6" t="s">
        <v>27</v>
      </c>
      <c r="F37" s="7">
        <v>1</v>
      </c>
      <c r="G37" s="4">
        <v>-1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  <c r="N37" s="4">
        <v>0</v>
      </c>
      <c r="O37" s="7">
        <v>1</v>
      </c>
      <c r="P37" s="7">
        <v>0</v>
      </c>
    </row>
    <row r="38" spans="1:19" ht="36.75" customHeight="1" x14ac:dyDescent="0.35">
      <c r="A38" s="3">
        <v>173007</v>
      </c>
      <c r="B38" s="4" t="s">
        <v>70</v>
      </c>
      <c r="C38" s="4" t="s">
        <v>12</v>
      </c>
      <c r="D38" s="5">
        <v>43069</v>
      </c>
      <c r="E38" s="6" t="s">
        <v>27</v>
      </c>
      <c r="F38" s="7">
        <v>1</v>
      </c>
      <c r="G38" s="4">
        <v>0</v>
      </c>
      <c r="H38" s="4">
        <v>1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6</v>
      </c>
      <c r="O38" s="7">
        <v>1</v>
      </c>
      <c r="P38" s="7">
        <v>0</v>
      </c>
    </row>
    <row r="39" spans="1:19" x14ac:dyDescent="0.35">
      <c r="A39" s="3">
        <v>172923</v>
      </c>
      <c r="B39" s="4" t="s">
        <v>71</v>
      </c>
      <c r="C39" s="4" t="s">
        <v>12</v>
      </c>
      <c r="D39" s="5">
        <v>43073</v>
      </c>
      <c r="E39" s="6" t="s">
        <v>27</v>
      </c>
      <c r="F39" s="7">
        <v>1</v>
      </c>
      <c r="G39" s="4">
        <v>-1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7">
        <v>1</v>
      </c>
      <c r="P39" s="7">
        <v>0</v>
      </c>
    </row>
    <row r="40" spans="1:19" ht="29" x14ac:dyDescent="0.35">
      <c r="A40" s="3" t="s">
        <v>72</v>
      </c>
      <c r="B40" s="4" t="s">
        <v>73</v>
      </c>
      <c r="C40" s="4" t="s">
        <v>17</v>
      </c>
      <c r="D40" s="5">
        <v>43140</v>
      </c>
      <c r="E40" s="6" t="s">
        <v>27</v>
      </c>
      <c r="F40" s="7">
        <v>1</v>
      </c>
      <c r="G40" s="4">
        <v>-1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7">
        <v>1</v>
      </c>
      <c r="P40" s="7">
        <v>0</v>
      </c>
    </row>
    <row r="41" spans="1:19" ht="29" x14ac:dyDescent="0.35">
      <c r="A41" s="3">
        <v>173221</v>
      </c>
      <c r="B41" s="4" t="s">
        <v>74</v>
      </c>
      <c r="C41" s="4" t="s">
        <v>21</v>
      </c>
      <c r="D41" s="5">
        <v>43143</v>
      </c>
      <c r="E41" s="6" t="s">
        <v>27</v>
      </c>
      <c r="F41" s="7">
        <v>1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7">
        <v>1</v>
      </c>
      <c r="P41" s="7">
        <v>0</v>
      </c>
    </row>
    <row r="42" spans="1:19" s="11" customFormat="1" ht="15.5" x14ac:dyDescent="0.35">
      <c r="A42" s="3">
        <v>191090</v>
      </c>
      <c r="B42" s="4" t="s">
        <v>81</v>
      </c>
      <c r="C42" s="4" t="s">
        <v>9</v>
      </c>
      <c r="D42" s="5">
        <v>43864</v>
      </c>
      <c r="E42" s="6" t="s">
        <v>27</v>
      </c>
      <c r="F42" s="7">
        <v>1</v>
      </c>
      <c r="G42" s="4">
        <v>0</v>
      </c>
      <c r="H42" s="4">
        <v>1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7">
        <v>1</v>
      </c>
      <c r="P42" s="7">
        <v>0</v>
      </c>
      <c r="R42" s="8"/>
      <c r="S42" s="8"/>
    </row>
    <row r="43" spans="1:19" ht="15.5" x14ac:dyDescent="0.35">
      <c r="A43" s="9"/>
      <c r="B43" s="10"/>
      <c r="C43" s="10"/>
      <c r="D43" s="10"/>
      <c r="E43" s="10"/>
      <c r="F43" s="10">
        <f>SUM(F2:F42)</f>
        <v>641</v>
      </c>
      <c r="G43" s="10">
        <f t="shared" ref="G43:P43" si="0">SUM(G2:G42)</f>
        <v>-14</v>
      </c>
      <c r="H43" s="10">
        <f t="shared" si="0"/>
        <v>627</v>
      </c>
      <c r="I43" s="10">
        <f t="shared" si="0"/>
        <v>121</v>
      </c>
      <c r="J43" s="10">
        <f t="shared" si="0"/>
        <v>191</v>
      </c>
      <c r="K43" s="10">
        <f t="shared" si="0"/>
        <v>169</v>
      </c>
      <c r="L43" s="10">
        <f t="shared" si="0"/>
        <v>137</v>
      </c>
      <c r="M43" s="10">
        <f t="shared" si="0"/>
        <v>20</v>
      </c>
      <c r="N43" s="10">
        <f t="shared" si="0"/>
        <v>6</v>
      </c>
      <c r="O43" s="10">
        <f>SUM(O2:O42)</f>
        <v>464</v>
      </c>
      <c r="P43" s="10">
        <f t="shared" si="0"/>
        <v>177</v>
      </c>
    </row>
  </sheetData>
  <conditionalFormatting sqref="B5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86D2D-9FD5-487A-9DE9-BACBAAB123C3}">
  <dimension ref="A1:S53"/>
  <sheetViews>
    <sheetView zoomScale="85" zoomScaleNormal="85" workbookViewId="0">
      <pane ySplit="1" topLeftCell="A2" activePane="bottomLeft" state="frozen"/>
      <selection pane="bottomLeft" activeCell="F1" sqref="F1"/>
    </sheetView>
  </sheetViews>
  <sheetFormatPr defaultColWidth="9.1796875" defaultRowHeight="14.5" x14ac:dyDescent="0.35"/>
  <cols>
    <col min="1" max="1" width="15.453125" style="12" customWidth="1"/>
    <col min="2" max="2" width="52.453125" style="8" customWidth="1"/>
    <col min="3" max="3" width="15.453125" style="8" customWidth="1"/>
    <col min="4" max="4" width="11" style="13" bestFit="1" customWidth="1"/>
    <col min="5" max="5" width="10.1796875" style="8" customWidth="1"/>
    <col min="6" max="6" width="10.54296875" style="14" customWidth="1"/>
    <col min="7" max="7" width="11.36328125" style="8" bestFit="1" customWidth="1"/>
    <col min="8" max="8" width="10.453125" style="8" customWidth="1"/>
    <col min="9" max="13" width="5.7265625" style="8" customWidth="1"/>
    <col min="14" max="14" width="10.36328125" style="8" customWidth="1"/>
    <col min="15" max="16" width="9.7265625" style="14" customWidth="1"/>
    <col min="17" max="16384" width="9.1796875" style="8"/>
  </cols>
  <sheetData>
    <row r="1" spans="1:16" s="2" customFormat="1" ht="43.5" customHeight="1" x14ac:dyDescent="0.35">
      <c r="A1" s="1" t="s">
        <v>0</v>
      </c>
      <c r="B1" s="1" t="s">
        <v>1</v>
      </c>
      <c r="C1" s="1" t="s">
        <v>2</v>
      </c>
      <c r="D1" s="20" t="s">
        <v>3</v>
      </c>
      <c r="E1" s="1" t="s">
        <v>151</v>
      </c>
      <c r="F1" s="1" t="s">
        <v>148</v>
      </c>
      <c r="G1" s="1" t="s">
        <v>149</v>
      </c>
      <c r="H1" s="1" t="s">
        <v>150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152</v>
      </c>
      <c r="O1" s="1" t="s">
        <v>154</v>
      </c>
      <c r="P1" s="1" t="s">
        <v>153</v>
      </c>
    </row>
    <row r="2" spans="1:16" ht="29" x14ac:dyDescent="0.35">
      <c r="A2" s="3" t="s">
        <v>95</v>
      </c>
      <c r="B2" s="4" t="s">
        <v>96</v>
      </c>
      <c r="C2" s="5" t="s">
        <v>11</v>
      </c>
      <c r="D2" s="5">
        <v>42804</v>
      </c>
      <c r="E2" s="6" t="s">
        <v>84</v>
      </c>
      <c r="F2" s="7">
        <v>175</v>
      </c>
      <c r="G2" s="4">
        <v>0</v>
      </c>
      <c r="H2" s="4">
        <v>175</v>
      </c>
      <c r="I2" s="4">
        <v>17</v>
      </c>
      <c r="J2" s="4">
        <v>50</v>
      </c>
      <c r="K2" s="4">
        <v>65</v>
      </c>
      <c r="L2" s="4">
        <v>26</v>
      </c>
      <c r="M2" s="4">
        <v>17</v>
      </c>
      <c r="N2" s="4">
        <v>0</v>
      </c>
      <c r="O2" s="7">
        <v>125</v>
      </c>
      <c r="P2" s="7">
        <v>50</v>
      </c>
    </row>
    <row r="3" spans="1:16" ht="29" x14ac:dyDescent="0.35">
      <c r="A3" s="3">
        <v>161839</v>
      </c>
      <c r="B3" s="4" t="s">
        <v>94</v>
      </c>
      <c r="C3" s="5" t="s">
        <v>12</v>
      </c>
      <c r="D3" s="5">
        <v>42671</v>
      </c>
      <c r="E3" s="6" t="s">
        <v>84</v>
      </c>
      <c r="F3" s="7">
        <v>128</v>
      </c>
      <c r="G3" s="4">
        <v>0</v>
      </c>
      <c r="H3" s="4">
        <v>128</v>
      </c>
      <c r="I3" s="4">
        <v>6</v>
      </c>
      <c r="J3" s="4">
        <v>31</v>
      </c>
      <c r="K3" s="4">
        <v>66</v>
      </c>
      <c r="L3" s="4">
        <v>23</v>
      </c>
      <c r="M3" s="4">
        <v>2</v>
      </c>
      <c r="N3" s="4">
        <v>0</v>
      </c>
      <c r="O3" s="23">
        <v>105</v>
      </c>
      <c r="P3" s="23">
        <v>23</v>
      </c>
    </row>
    <row r="4" spans="1:16" ht="29" x14ac:dyDescent="0.35">
      <c r="A4" s="3" t="s">
        <v>108</v>
      </c>
      <c r="B4" s="4" t="s">
        <v>109</v>
      </c>
      <c r="C4" s="5" t="s">
        <v>21</v>
      </c>
      <c r="D4" s="5">
        <v>43122</v>
      </c>
      <c r="E4" s="6" t="s">
        <v>84</v>
      </c>
      <c r="F4" s="7">
        <v>116</v>
      </c>
      <c r="G4" s="4">
        <v>0</v>
      </c>
      <c r="H4" s="4">
        <v>116</v>
      </c>
      <c r="I4" s="4">
        <v>43</v>
      </c>
      <c r="J4" s="4">
        <v>73</v>
      </c>
      <c r="K4" s="4">
        <v>0</v>
      </c>
      <c r="L4" s="4">
        <v>0</v>
      </c>
      <c r="M4" s="4">
        <v>0</v>
      </c>
      <c r="N4" s="4">
        <v>0</v>
      </c>
      <c r="O4" s="7">
        <v>0</v>
      </c>
      <c r="P4" s="7">
        <v>116</v>
      </c>
    </row>
    <row r="5" spans="1:16" ht="29" x14ac:dyDescent="0.35">
      <c r="A5" s="3" t="s">
        <v>121</v>
      </c>
      <c r="B5" s="4" t="s">
        <v>122</v>
      </c>
      <c r="C5" s="5" t="s">
        <v>21</v>
      </c>
      <c r="D5" s="5">
        <v>43416</v>
      </c>
      <c r="E5" s="6" t="s">
        <v>84</v>
      </c>
      <c r="F5" s="7">
        <v>104</v>
      </c>
      <c r="G5" s="4">
        <v>0</v>
      </c>
      <c r="H5" s="4">
        <v>104</v>
      </c>
      <c r="I5" s="4">
        <v>72</v>
      </c>
      <c r="J5" s="4">
        <v>32</v>
      </c>
      <c r="K5" s="4">
        <v>0</v>
      </c>
      <c r="L5" s="4">
        <v>0</v>
      </c>
      <c r="M5" s="4">
        <v>0</v>
      </c>
      <c r="N5" s="4">
        <v>0</v>
      </c>
      <c r="O5" s="7">
        <v>0</v>
      </c>
      <c r="P5" s="7">
        <v>104</v>
      </c>
    </row>
    <row r="6" spans="1:16" x14ac:dyDescent="0.35">
      <c r="A6" s="3">
        <v>163058</v>
      </c>
      <c r="B6" s="4" t="s">
        <v>99</v>
      </c>
      <c r="C6" s="5" t="s">
        <v>12</v>
      </c>
      <c r="D6" s="5">
        <v>42873</v>
      </c>
      <c r="E6" s="6" t="s">
        <v>84</v>
      </c>
      <c r="F6" s="7">
        <v>43</v>
      </c>
      <c r="G6" s="4">
        <v>0</v>
      </c>
      <c r="H6" s="4">
        <v>43</v>
      </c>
      <c r="I6" s="4">
        <v>7</v>
      </c>
      <c r="J6" s="4">
        <v>11</v>
      </c>
      <c r="K6" s="4">
        <v>17</v>
      </c>
      <c r="L6" s="4">
        <v>8</v>
      </c>
      <c r="M6" s="4">
        <v>0</v>
      </c>
      <c r="N6" s="4">
        <v>0</v>
      </c>
      <c r="O6" s="7">
        <v>25</v>
      </c>
      <c r="P6" s="7">
        <v>18</v>
      </c>
    </row>
    <row r="7" spans="1:16" ht="29" x14ac:dyDescent="0.35">
      <c r="A7" s="3" t="s">
        <v>124</v>
      </c>
      <c r="B7" s="4" t="s">
        <v>125</v>
      </c>
      <c r="C7" s="5" t="s">
        <v>21</v>
      </c>
      <c r="D7" s="5">
        <v>43423</v>
      </c>
      <c r="E7" s="6" t="s">
        <v>84</v>
      </c>
      <c r="F7" s="7">
        <v>37</v>
      </c>
      <c r="G7" s="4">
        <v>0</v>
      </c>
      <c r="H7" s="4">
        <v>37</v>
      </c>
      <c r="I7" s="4">
        <v>4</v>
      </c>
      <c r="J7" s="4">
        <v>7</v>
      </c>
      <c r="K7" s="4">
        <v>26</v>
      </c>
      <c r="L7" s="4">
        <v>0</v>
      </c>
      <c r="M7" s="4">
        <v>0</v>
      </c>
      <c r="N7" s="4">
        <v>0</v>
      </c>
      <c r="O7" s="7">
        <v>30</v>
      </c>
      <c r="P7" s="7">
        <v>7</v>
      </c>
    </row>
    <row r="8" spans="1:16" ht="29" x14ac:dyDescent="0.35">
      <c r="A8" s="3" t="s">
        <v>129</v>
      </c>
      <c r="B8" s="4" t="s">
        <v>130</v>
      </c>
      <c r="C8" s="5" t="s">
        <v>13</v>
      </c>
      <c r="D8" s="5">
        <v>43453</v>
      </c>
      <c r="E8" s="6" t="s">
        <v>84</v>
      </c>
      <c r="F8" s="7">
        <v>21</v>
      </c>
      <c r="G8" s="4">
        <v>0</v>
      </c>
      <c r="H8" s="4">
        <v>21</v>
      </c>
      <c r="I8" s="4">
        <v>0</v>
      </c>
      <c r="J8" s="4">
        <v>9</v>
      </c>
      <c r="K8" s="4">
        <v>12</v>
      </c>
      <c r="L8" s="4">
        <v>0</v>
      </c>
      <c r="M8" s="4">
        <v>0</v>
      </c>
      <c r="N8" s="4">
        <v>0</v>
      </c>
      <c r="O8" s="7">
        <v>11</v>
      </c>
      <c r="P8" s="7">
        <v>10</v>
      </c>
    </row>
    <row r="9" spans="1:16" ht="29" x14ac:dyDescent="0.35">
      <c r="A9" s="3" t="s">
        <v>111</v>
      </c>
      <c r="B9" s="4" t="s">
        <v>112</v>
      </c>
      <c r="C9" s="5" t="s">
        <v>12</v>
      </c>
      <c r="D9" s="5">
        <v>43193</v>
      </c>
      <c r="E9" s="6" t="s">
        <v>84</v>
      </c>
      <c r="F9" s="7">
        <v>18</v>
      </c>
      <c r="G9" s="4">
        <v>0</v>
      </c>
      <c r="H9" s="4">
        <v>18</v>
      </c>
      <c r="I9" s="4">
        <v>18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7">
        <v>0</v>
      </c>
      <c r="P9" s="7">
        <v>18</v>
      </c>
    </row>
    <row r="10" spans="1:16" ht="29" x14ac:dyDescent="0.35">
      <c r="A10" s="3">
        <v>183380</v>
      </c>
      <c r="B10" s="4" t="s">
        <v>132</v>
      </c>
      <c r="C10" s="5" t="s">
        <v>13</v>
      </c>
      <c r="D10" s="5">
        <v>43557</v>
      </c>
      <c r="E10" s="6" t="s">
        <v>84</v>
      </c>
      <c r="F10" s="7">
        <v>10</v>
      </c>
      <c r="G10" s="4">
        <v>0</v>
      </c>
      <c r="H10" s="4">
        <v>10</v>
      </c>
      <c r="I10" s="4">
        <v>0</v>
      </c>
      <c r="J10" s="4">
        <v>0</v>
      </c>
      <c r="K10" s="4">
        <v>10</v>
      </c>
      <c r="L10" s="4">
        <v>0</v>
      </c>
      <c r="M10" s="4">
        <v>0</v>
      </c>
      <c r="N10" s="4">
        <v>0</v>
      </c>
      <c r="O10" s="7">
        <v>10</v>
      </c>
      <c r="P10" s="7">
        <v>0</v>
      </c>
    </row>
    <row r="11" spans="1:16" x14ac:dyDescent="0.35">
      <c r="A11" s="3">
        <v>163224</v>
      </c>
      <c r="B11" s="4" t="s">
        <v>97</v>
      </c>
      <c r="C11" s="4" t="s">
        <v>16</v>
      </c>
      <c r="D11" s="5">
        <v>42817</v>
      </c>
      <c r="E11" s="6" t="s">
        <v>84</v>
      </c>
      <c r="F11" s="7">
        <v>8</v>
      </c>
      <c r="G11" s="4">
        <v>0</v>
      </c>
      <c r="H11" s="4">
        <v>8</v>
      </c>
      <c r="I11" s="4">
        <v>0</v>
      </c>
      <c r="J11" s="4">
        <v>8</v>
      </c>
      <c r="K11" s="4">
        <v>0</v>
      </c>
      <c r="L11" s="4">
        <v>0</v>
      </c>
      <c r="M11" s="4">
        <v>0</v>
      </c>
      <c r="N11" s="4">
        <v>0</v>
      </c>
      <c r="O11" s="7">
        <v>0</v>
      </c>
      <c r="P11" s="7">
        <v>8</v>
      </c>
    </row>
    <row r="12" spans="1:16" ht="24" customHeight="1" x14ac:dyDescent="0.35">
      <c r="A12" s="3">
        <v>190618</v>
      </c>
      <c r="B12" s="4" t="s">
        <v>134</v>
      </c>
      <c r="C12" s="4" t="s">
        <v>9</v>
      </c>
      <c r="D12" s="5">
        <v>43662</v>
      </c>
      <c r="E12" s="6" t="s">
        <v>84</v>
      </c>
      <c r="F12" s="7">
        <v>6</v>
      </c>
      <c r="G12" s="4">
        <v>0</v>
      </c>
      <c r="H12" s="4">
        <v>6</v>
      </c>
      <c r="I12" s="4">
        <v>6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7">
        <v>0</v>
      </c>
      <c r="P12" s="7">
        <v>6</v>
      </c>
    </row>
    <row r="13" spans="1:16" x14ac:dyDescent="0.35">
      <c r="A13" s="3">
        <v>172704</v>
      </c>
      <c r="B13" s="4" t="s">
        <v>116</v>
      </c>
      <c r="C13" s="5" t="s">
        <v>16</v>
      </c>
      <c r="D13" s="5">
        <v>43332</v>
      </c>
      <c r="E13" s="6" t="s">
        <v>84</v>
      </c>
      <c r="F13" s="7">
        <v>5</v>
      </c>
      <c r="G13" s="4">
        <v>0</v>
      </c>
      <c r="H13" s="4">
        <v>5</v>
      </c>
      <c r="I13" s="4">
        <v>0</v>
      </c>
      <c r="J13" s="4">
        <v>0</v>
      </c>
      <c r="K13" s="4">
        <v>5</v>
      </c>
      <c r="L13" s="4">
        <v>0</v>
      </c>
      <c r="M13" s="4">
        <v>0</v>
      </c>
      <c r="N13" s="4">
        <v>0</v>
      </c>
      <c r="O13" s="7">
        <v>5</v>
      </c>
      <c r="P13" s="7">
        <v>0</v>
      </c>
    </row>
    <row r="14" spans="1:16" x14ac:dyDescent="0.35">
      <c r="A14" s="3">
        <v>202252</v>
      </c>
      <c r="B14" s="4" t="s">
        <v>143</v>
      </c>
      <c r="C14" s="4" t="s">
        <v>11</v>
      </c>
      <c r="D14" s="5">
        <v>44147</v>
      </c>
      <c r="E14" s="6" t="s">
        <v>84</v>
      </c>
      <c r="F14" s="7">
        <v>4</v>
      </c>
      <c r="G14" s="4">
        <v>0</v>
      </c>
      <c r="H14" s="4">
        <v>3</v>
      </c>
      <c r="I14" s="4">
        <v>4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7">
        <v>0</v>
      </c>
      <c r="P14" s="7">
        <v>4</v>
      </c>
    </row>
    <row r="15" spans="1:16" x14ac:dyDescent="0.35">
      <c r="A15" s="3" t="s">
        <v>119</v>
      </c>
      <c r="B15" s="4" t="s">
        <v>120</v>
      </c>
      <c r="C15" s="4" t="s">
        <v>11</v>
      </c>
      <c r="D15" s="5">
        <v>43416</v>
      </c>
      <c r="E15" s="6" t="s">
        <v>84</v>
      </c>
      <c r="F15" s="7">
        <v>3</v>
      </c>
      <c r="G15" s="4">
        <v>0</v>
      </c>
      <c r="H15" s="4">
        <v>3</v>
      </c>
      <c r="I15" s="4">
        <v>0</v>
      </c>
      <c r="J15" s="4">
        <v>0</v>
      </c>
      <c r="K15" s="4">
        <v>0</v>
      </c>
      <c r="L15" s="4">
        <v>3</v>
      </c>
      <c r="M15" s="4">
        <v>0</v>
      </c>
      <c r="N15" s="4">
        <v>0</v>
      </c>
      <c r="O15" s="7">
        <v>3</v>
      </c>
      <c r="P15" s="7">
        <v>0</v>
      </c>
    </row>
    <row r="16" spans="1:16" ht="29" x14ac:dyDescent="0.35">
      <c r="A16" s="3" t="s">
        <v>82</v>
      </c>
      <c r="B16" s="4" t="s">
        <v>83</v>
      </c>
      <c r="C16" s="4" t="s">
        <v>11</v>
      </c>
      <c r="D16" s="5">
        <v>41900</v>
      </c>
      <c r="E16" s="6" t="s">
        <v>84</v>
      </c>
      <c r="F16" s="7">
        <v>2</v>
      </c>
      <c r="G16" s="4">
        <v>0</v>
      </c>
      <c r="H16" s="4">
        <v>2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7">
        <v>2</v>
      </c>
      <c r="P16" s="7">
        <v>0</v>
      </c>
    </row>
    <row r="17" spans="1:16" ht="29" x14ac:dyDescent="0.35">
      <c r="A17" s="3" t="s">
        <v>85</v>
      </c>
      <c r="B17" s="4" t="s">
        <v>86</v>
      </c>
      <c r="C17" s="4" t="s">
        <v>11</v>
      </c>
      <c r="D17" s="5">
        <v>41981</v>
      </c>
      <c r="E17" s="6" t="s">
        <v>84</v>
      </c>
      <c r="F17" s="7">
        <v>2</v>
      </c>
      <c r="G17" s="4">
        <v>0</v>
      </c>
      <c r="H17" s="4">
        <v>2</v>
      </c>
      <c r="I17" s="4">
        <v>0</v>
      </c>
      <c r="J17" s="4">
        <v>2</v>
      </c>
      <c r="K17" s="4">
        <v>0</v>
      </c>
      <c r="L17" s="4">
        <v>0</v>
      </c>
      <c r="M17" s="4">
        <v>0</v>
      </c>
      <c r="N17" s="4">
        <v>0</v>
      </c>
      <c r="O17" s="7">
        <v>2</v>
      </c>
      <c r="P17" s="7">
        <v>0</v>
      </c>
    </row>
    <row r="18" spans="1:16" ht="29" x14ac:dyDescent="0.35">
      <c r="A18" s="3">
        <v>162328</v>
      </c>
      <c r="B18" s="4" t="s">
        <v>93</v>
      </c>
      <c r="C18" s="4" t="s">
        <v>15</v>
      </c>
      <c r="D18" s="5">
        <v>42656</v>
      </c>
      <c r="E18" s="6" t="s">
        <v>84</v>
      </c>
      <c r="F18" s="7">
        <v>2</v>
      </c>
      <c r="G18" s="4">
        <v>0</v>
      </c>
      <c r="H18" s="4">
        <v>2</v>
      </c>
      <c r="I18" s="4">
        <v>0</v>
      </c>
      <c r="J18" s="4">
        <v>2</v>
      </c>
      <c r="K18" s="4">
        <v>0</v>
      </c>
      <c r="L18" s="4">
        <v>0</v>
      </c>
      <c r="M18" s="4">
        <v>0</v>
      </c>
      <c r="N18" s="4">
        <v>0</v>
      </c>
      <c r="O18" s="7">
        <v>2</v>
      </c>
      <c r="P18" s="7">
        <v>0</v>
      </c>
    </row>
    <row r="19" spans="1:16" ht="29" x14ac:dyDescent="0.35">
      <c r="A19" s="3">
        <v>171374</v>
      </c>
      <c r="B19" s="4" t="s">
        <v>101</v>
      </c>
      <c r="C19" s="4" t="s">
        <v>17</v>
      </c>
      <c r="D19" s="5">
        <v>42971</v>
      </c>
      <c r="E19" s="6" t="s">
        <v>84</v>
      </c>
      <c r="F19" s="7">
        <v>2</v>
      </c>
      <c r="G19" s="4">
        <v>0</v>
      </c>
      <c r="H19" s="4">
        <v>2</v>
      </c>
      <c r="I19" s="4">
        <v>0</v>
      </c>
      <c r="J19" s="4">
        <v>0</v>
      </c>
      <c r="K19" s="4">
        <v>0</v>
      </c>
      <c r="L19" s="4">
        <v>0</v>
      </c>
      <c r="M19" s="4">
        <v>2</v>
      </c>
      <c r="N19" s="4">
        <v>0</v>
      </c>
      <c r="O19" s="7">
        <v>2</v>
      </c>
      <c r="P19" s="7">
        <v>0</v>
      </c>
    </row>
    <row r="20" spans="1:16" x14ac:dyDescent="0.35">
      <c r="A20" s="3">
        <v>182465</v>
      </c>
      <c r="B20" s="4" t="s">
        <v>131</v>
      </c>
      <c r="C20" s="4" t="s">
        <v>10</v>
      </c>
      <c r="D20" s="5">
        <v>43481</v>
      </c>
      <c r="E20" s="6" t="s">
        <v>84</v>
      </c>
      <c r="F20" s="7">
        <v>2</v>
      </c>
      <c r="G20" s="4">
        <v>-1</v>
      </c>
      <c r="H20" s="4">
        <v>1</v>
      </c>
      <c r="I20" s="4">
        <v>0</v>
      </c>
      <c r="J20" s="4">
        <v>0</v>
      </c>
      <c r="K20" s="4">
        <v>0</v>
      </c>
      <c r="L20" s="4">
        <v>2</v>
      </c>
      <c r="M20" s="4">
        <v>0</v>
      </c>
      <c r="N20" s="4">
        <v>0</v>
      </c>
      <c r="O20" s="7">
        <v>2</v>
      </c>
      <c r="P20" s="7">
        <v>0</v>
      </c>
    </row>
    <row r="21" spans="1:16" x14ac:dyDescent="0.35">
      <c r="A21" s="3" t="s">
        <v>87</v>
      </c>
      <c r="B21" s="4" t="s">
        <v>88</v>
      </c>
      <c r="C21" s="4" t="s">
        <v>10</v>
      </c>
      <c r="D21" s="5">
        <v>42440</v>
      </c>
      <c r="E21" s="6" t="s">
        <v>84</v>
      </c>
      <c r="F21" s="7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7">
        <v>1</v>
      </c>
      <c r="P21" s="7">
        <v>0</v>
      </c>
    </row>
    <row r="22" spans="1:16" x14ac:dyDescent="0.35">
      <c r="A22" s="3" t="s">
        <v>89</v>
      </c>
      <c r="B22" s="4" t="s">
        <v>90</v>
      </c>
      <c r="C22" s="4" t="s">
        <v>12</v>
      </c>
      <c r="D22" s="5">
        <v>42619</v>
      </c>
      <c r="E22" s="6" t="s">
        <v>84</v>
      </c>
      <c r="F22" s="7">
        <v>1</v>
      </c>
      <c r="G22" s="4">
        <v>-1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7">
        <v>1</v>
      </c>
      <c r="P22" s="7">
        <v>0</v>
      </c>
    </row>
    <row r="23" spans="1:16" x14ac:dyDescent="0.35">
      <c r="A23" s="3">
        <v>162015</v>
      </c>
      <c r="B23" s="4" t="s">
        <v>91</v>
      </c>
      <c r="C23" s="4" t="s">
        <v>92</v>
      </c>
      <c r="D23" s="5">
        <v>42634</v>
      </c>
      <c r="E23" s="6" t="s">
        <v>84</v>
      </c>
      <c r="F23" s="7">
        <v>1</v>
      </c>
      <c r="G23" s="4">
        <v>-1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7">
        <v>1</v>
      </c>
      <c r="P23" s="7">
        <v>0</v>
      </c>
    </row>
    <row r="24" spans="1:16" x14ac:dyDescent="0.35">
      <c r="A24" s="3">
        <v>170319</v>
      </c>
      <c r="B24" s="4" t="s">
        <v>98</v>
      </c>
      <c r="C24" s="4" t="s">
        <v>13</v>
      </c>
      <c r="D24" s="5">
        <v>42838</v>
      </c>
      <c r="E24" s="6" t="s">
        <v>84</v>
      </c>
      <c r="F24" s="7">
        <v>1</v>
      </c>
      <c r="G24" s="4">
        <v>0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7">
        <v>1</v>
      </c>
      <c r="P24" s="7">
        <v>0</v>
      </c>
    </row>
    <row r="25" spans="1:16" x14ac:dyDescent="0.35">
      <c r="A25" s="3">
        <v>171300</v>
      </c>
      <c r="B25" s="4" t="s">
        <v>100</v>
      </c>
      <c r="C25" s="4" t="s">
        <v>21</v>
      </c>
      <c r="D25" s="5">
        <v>42901</v>
      </c>
      <c r="E25" s="6" t="s">
        <v>84</v>
      </c>
      <c r="F25" s="7">
        <v>1</v>
      </c>
      <c r="G25" s="4">
        <v>-1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7">
        <v>1</v>
      </c>
      <c r="P25" s="7">
        <v>0</v>
      </c>
    </row>
    <row r="26" spans="1:16" x14ac:dyDescent="0.35">
      <c r="A26" s="3">
        <v>171228</v>
      </c>
      <c r="B26" s="4" t="s">
        <v>102</v>
      </c>
      <c r="C26" s="4" t="s">
        <v>12</v>
      </c>
      <c r="D26" s="5">
        <v>42978</v>
      </c>
      <c r="E26" s="6" t="s">
        <v>84</v>
      </c>
      <c r="F26" s="7">
        <v>1</v>
      </c>
      <c r="G26" s="4">
        <v>0</v>
      </c>
      <c r="H26" s="4">
        <v>1</v>
      </c>
      <c r="I26" s="4">
        <v>0</v>
      </c>
      <c r="J26" s="4">
        <v>0</v>
      </c>
      <c r="K26" s="4">
        <v>0</v>
      </c>
      <c r="L26" s="4">
        <v>1</v>
      </c>
      <c r="M26" s="4">
        <v>0</v>
      </c>
      <c r="N26" s="4">
        <v>0</v>
      </c>
      <c r="O26" s="7">
        <v>1</v>
      </c>
      <c r="P26" s="7">
        <v>0</v>
      </c>
    </row>
    <row r="27" spans="1:16" x14ac:dyDescent="0.35">
      <c r="A27" s="3">
        <v>172168</v>
      </c>
      <c r="B27" s="4" t="s">
        <v>103</v>
      </c>
      <c r="C27" s="4" t="s">
        <v>20</v>
      </c>
      <c r="D27" s="5">
        <v>43026</v>
      </c>
      <c r="E27" s="6" t="s">
        <v>84</v>
      </c>
      <c r="F27" s="7">
        <v>1</v>
      </c>
      <c r="G27" s="4">
        <v>-1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7">
        <v>1</v>
      </c>
      <c r="P27" s="7">
        <v>0</v>
      </c>
    </row>
    <row r="28" spans="1:16" ht="29" x14ac:dyDescent="0.35">
      <c r="A28" s="3">
        <v>162633</v>
      </c>
      <c r="B28" s="4" t="s">
        <v>104</v>
      </c>
      <c r="C28" s="4" t="s">
        <v>10</v>
      </c>
      <c r="D28" s="5">
        <v>43045</v>
      </c>
      <c r="E28" s="6" t="s">
        <v>84</v>
      </c>
      <c r="F28" s="7">
        <v>1</v>
      </c>
      <c r="G28" s="4">
        <v>0</v>
      </c>
      <c r="H28" s="4">
        <v>1</v>
      </c>
      <c r="I28" s="4">
        <v>0</v>
      </c>
      <c r="J28" s="4">
        <v>0</v>
      </c>
      <c r="K28" s="4">
        <v>1</v>
      </c>
      <c r="L28" s="4">
        <v>0</v>
      </c>
      <c r="M28" s="4">
        <v>0</v>
      </c>
      <c r="N28" s="4">
        <v>0</v>
      </c>
      <c r="O28" s="7">
        <v>1</v>
      </c>
      <c r="P28" s="7">
        <v>0</v>
      </c>
    </row>
    <row r="29" spans="1:16" x14ac:dyDescent="0.35">
      <c r="A29" s="3">
        <v>172749</v>
      </c>
      <c r="B29" s="4" t="s">
        <v>105</v>
      </c>
      <c r="C29" s="4" t="s">
        <v>10</v>
      </c>
      <c r="D29" s="5">
        <v>43047</v>
      </c>
      <c r="E29" s="6" t="s">
        <v>84</v>
      </c>
      <c r="F29" s="7">
        <v>1</v>
      </c>
      <c r="G29" s="4">
        <v>-1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7">
        <v>1</v>
      </c>
      <c r="P29" s="7">
        <v>0</v>
      </c>
    </row>
    <row r="30" spans="1:16" x14ac:dyDescent="0.35">
      <c r="A30" s="3" t="s">
        <v>106</v>
      </c>
      <c r="B30" s="4" t="s">
        <v>107</v>
      </c>
      <c r="C30" s="4" t="s">
        <v>9</v>
      </c>
      <c r="D30" s="5">
        <v>43096</v>
      </c>
      <c r="E30" s="6" t="s">
        <v>84</v>
      </c>
      <c r="F30" s="7">
        <v>1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7">
        <v>1</v>
      </c>
      <c r="P30" s="7">
        <v>0</v>
      </c>
    </row>
    <row r="31" spans="1:16" x14ac:dyDescent="0.35">
      <c r="A31" s="3">
        <v>171467</v>
      </c>
      <c r="B31" s="4" t="s">
        <v>110</v>
      </c>
      <c r="C31" s="4" t="s">
        <v>12</v>
      </c>
      <c r="D31" s="5">
        <v>43179</v>
      </c>
      <c r="E31" s="6" t="s">
        <v>84</v>
      </c>
      <c r="F31" s="7">
        <v>1</v>
      </c>
      <c r="G31" s="4">
        <v>0</v>
      </c>
      <c r="H31" s="4">
        <v>1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7">
        <v>1</v>
      </c>
      <c r="P31" s="7">
        <v>0</v>
      </c>
    </row>
    <row r="32" spans="1:16" x14ac:dyDescent="0.35">
      <c r="A32" s="3">
        <v>180549</v>
      </c>
      <c r="B32" s="4" t="s">
        <v>113</v>
      </c>
      <c r="C32" s="4" t="s">
        <v>13</v>
      </c>
      <c r="D32" s="5">
        <v>43223</v>
      </c>
      <c r="E32" s="6" t="s">
        <v>84</v>
      </c>
      <c r="F32" s="7">
        <v>1</v>
      </c>
      <c r="G32" s="4">
        <v>0</v>
      </c>
      <c r="H32" s="4">
        <v>1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7">
        <v>1</v>
      </c>
      <c r="P32" s="7">
        <v>0</v>
      </c>
    </row>
    <row r="33" spans="1:16" x14ac:dyDescent="0.35">
      <c r="A33" s="3">
        <v>181309</v>
      </c>
      <c r="B33" s="4" t="s">
        <v>114</v>
      </c>
      <c r="C33" s="4" t="s">
        <v>13</v>
      </c>
      <c r="D33" s="5">
        <v>43297</v>
      </c>
      <c r="E33" s="6" t="s">
        <v>84</v>
      </c>
      <c r="F33" s="7">
        <v>1</v>
      </c>
      <c r="G33" s="4">
        <v>0</v>
      </c>
      <c r="H33" s="4">
        <v>1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7">
        <v>1</v>
      </c>
      <c r="P33" s="7">
        <v>0</v>
      </c>
    </row>
    <row r="34" spans="1:16" x14ac:dyDescent="0.35">
      <c r="A34" s="3">
        <v>180716</v>
      </c>
      <c r="B34" s="4" t="s">
        <v>115</v>
      </c>
      <c r="C34" s="4" t="s">
        <v>22</v>
      </c>
      <c r="D34" s="5">
        <v>43298</v>
      </c>
      <c r="E34" s="6" t="s">
        <v>84</v>
      </c>
      <c r="F34" s="7">
        <v>1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7">
        <v>1</v>
      </c>
      <c r="P34" s="7">
        <v>0</v>
      </c>
    </row>
    <row r="35" spans="1:16" x14ac:dyDescent="0.35">
      <c r="A35" s="3">
        <v>181276</v>
      </c>
      <c r="B35" s="4" t="s">
        <v>117</v>
      </c>
      <c r="C35" s="4" t="s">
        <v>24</v>
      </c>
      <c r="D35" s="5">
        <v>43354</v>
      </c>
      <c r="E35" s="6" t="s">
        <v>84</v>
      </c>
      <c r="F35" s="7">
        <v>1</v>
      </c>
      <c r="G35" s="4">
        <v>0</v>
      </c>
      <c r="H35" s="4">
        <v>1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7">
        <v>1</v>
      </c>
      <c r="P35" s="7">
        <v>0</v>
      </c>
    </row>
    <row r="36" spans="1:16" x14ac:dyDescent="0.35">
      <c r="A36" s="3">
        <v>181600</v>
      </c>
      <c r="B36" s="4" t="s">
        <v>118</v>
      </c>
      <c r="C36" s="4" t="s">
        <v>13</v>
      </c>
      <c r="D36" s="5">
        <v>43404</v>
      </c>
      <c r="E36" s="6" t="s">
        <v>84</v>
      </c>
      <c r="F36" s="7">
        <v>1</v>
      </c>
      <c r="G36" s="4">
        <v>0</v>
      </c>
      <c r="H36" s="4">
        <v>1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7">
        <v>1</v>
      </c>
      <c r="P36" s="7">
        <v>0</v>
      </c>
    </row>
    <row r="37" spans="1:16" x14ac:dyDescent="0.35">
      <c r="A37" s="3">
        <v>182224</v>
      </c>
      <c r="B37" s="4" t="s">
        <v>123</v>
      </c>
      <c r="C37" s="4" t="s">
        <v>18</v>
      </c>
      <c r="D37" s="5">
        <v>43420</v>
      </c>
      <c r="E37" s="6" t="s">
        <v>84</v>
      </c>
      <c r="F37" s="7">
        <v>1</v>
      </c>
      <c r="G37" s="4">
        <v>0</v>
      </c>
      <c r="H37" s="4">
        <v>1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7">
        <v>0</v>
      </c>
      <c r="P37" s="7">
        <v>1</v>
      </c>
    </row>
    <row r="38" spans="1:16" ht="29" x14ac:dyDescent="0.35">
      <c r="A38" s="3" t="s">
        <v>126</v>
      </c>
      <c r="B38" s="4" t="s">
        <v>127</v>
      </c>
      <c r="C38" s="4" t="s">
        <v>12</v>
      </c>
      <c r="D38" s="5">
        <v>43438</v>
      </c>
      <c r="E38" s="6" t="s">
        <v>84</v>
      </c>
      <c r="F38" s="7">
        <v>1</v>
      </c>
      <c r="G38" s="4">
        <v>0</v>
      </c>
      <c r="H38" s="4">
        <v>1</v>
      </c>
      <c r="I38" s="4">
        <v>0</v>
      </c>
      <c r="J38" s="4">
        <v>1</v>
      </c>
      <c r="K38" s="4">
        <v>0</v>
      </c>
      <c r="L38" s="4">
        <v>0</v>
      </c>
      <c r="M38" s="4">
        <v>0</v>
      </c>
      <c r="N38" s="4">
        <v>0</v>
      </c>
      <c r="O38" s="7">
        <v>0</v>
      </c>
      <c r="P38" s="7">
        <v>1</v>
      </c>
    </row>
    <row r="39" spans="1:16" x14ac:dyDescent="0.35">
      <c r="A39" s="3">
        <v>182415</v>
      </c>
      <c r="B39" s="4" t="s">
        <v>128</v>
      </c>
      <c r="C39" s="4" t="s">
        <v>15</v>
      </c>
      <c r="D39" s="5">
        <v>43438</v>
      </c>
      <c r="E39" s="6" t="s">
        <v>84</v>
      </c>
      <c r="F39" s="7">
        <v>1</v>
      </c>
      <c r="G39" s="4">
        <v>-1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7">
        <v>1</v>
      </c>
      <c r="P39" s="7">
        <v>0</v>
      </c>
    </row>
    <row r="40" spans="1:16" x14ac:dyDescent="0.35">
      <c r="A40" s="3">
        <v>181387</v>
      </c>
      <c r="B40" s="4" t="s">
        <v>133</v>
      </c>
      <c r="C40" s="4" t="s">
        <v>21</v>
      </c>
      <c r="D40" s="5">
        <v>43598</v>
      </c>
      <c r="E40" s="6" t="s">
        <v>84</v>
      </c>
      <c r="F40" s="7">
        <v>1</v>
      </c>
      <c r="G40" s="4">
        <v>-1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7">
        <v>1</v>
      </c>
      <c r="P40" s="7">
        <v>0</v>
      </c>
    </row>
    <row r="41" spans="1:16" x14ac:dyDescent="0.35">
      <c r="A41" s="3">
        <v>191674</v>
      </c>
      <c r="B41" s="4" t="s">
        <v>135</v>
      </c>
      <c r="C41" s="4" t="s">
        <v>12</v>
      </c>
      <c r="D41" s="5">
        <v>43733</v>
      </c>
      <c r="E41" s="6" t="s">
        <v>84</v>
      </c>
      <c r="F41" s="7">
        <v>1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7">
        <v>1</v>
      </c>
      <c r="P41" s="7">
        <v>0</v>
      </c>
    </row>
    <row r="42" spans="1:16" x14ac:dyDescent="0.35">
      <c r="A42" s="3">
        <v>193264</v>
      </c>
      <c r="B42" s="4" t="s">
        <v>136</v>
      </c>
      <c r="C42" s="4" t="s">
        <v>18</v>
      </c>
      <c r="D42" s="5">
        <v>43883</v>
      </c>
      <c r="E42" s="6" t="s">
        <v>84</v>
      </c>
      <c r="F42" s="7">
        <v>1</v>
      </c>
      <c r="G42" s="4">
        <v>0</v>
      </c>
      <c r="H42" s="4">
        <v>1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7">
        <v>1</v>
      </c>
      <c r="P42" s="7">
        <v>0</v>
      </c>
    </row>
    <row r="43" spans="1:16" x14ac:dyDescent="0.35">
      <c r="A43" s="3">
        <v>192571</v>
      </c>
      <c r="B43" s="4" t="s">
        <v>137</v>
      </c>
      <c r="C43" s="4" t="s">
        <v>13</v>
      </c>
      <c r="D43" s="5">
        <v>43915</v>
      </c>
      <c r="E43" s="6" t="s">
        <v>84</v>
      </c>
      <c r="F43" s="7">
        <v>1</v>
      </c>
      <c r="G43" s="4">
        <v>0</v>
      </c>
      <c r="H43" s="4">
        <v>1</v>
      </c>
      <c r="I43" s="4">
        <v>0</v>
      </c>
      <c r="J43" s="4">
        <v>2</v>
      </c>
      <c r="K43" s="4">
        <v>0</v>
      </c>
      <c r="L43" s="4">
        <v>0</v>
      </c>
      <c r="M43" s="4">
        <v>0</v>
      </c>
      <c r="N43" s="4">
        <v>0</v>
      </c>
      <c r="O43" s="7">
        <v>1</v>
      </c>
      <c r="P43" s="7">
        <v>0</v>
      </c>
    </row>
    <row r="44" spans="1:16" ht="29" x14ac:dyDescent="0.35">
      <c r="A44" s="3">
        <v>200215</v>
      </c>
      <c r="B44" s="4" t="s">
        <v>138</v>
      </c>
      <c r="C44" s="4" t="s">
        <v>19</v>
      </c>
      <c r="D44" s="5">
        <v>43924</v>
      </c>
      <c r="E44" s="6" t="s">
        <v>84</v>
      </c>
      <c r="F44" s="7">
        <v>1</v>
      </c>
      <c r="G44" s="4">
        <v>0</v>
      </c>
      <c r="H44" s="4">
        <v>1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7">
        <v>1</v>
      </c>
      <c r="P44" s="7">
        <v>0</v>
      </c>
    </row>
    <row r="45" spans="1:16" x14ac:dyDescent="0.35">
      <c r="A45" s="3">
        <v>200443</v>
      </c>
      <c r="B45" s="4" t="s">
        <v>139</v>
      </c>
      <c r="C45" s="4" t="s">
        <v>13</v>
      </c>
      <c r="D45" s="5">
        <v>43964</v>
      </c>
      <c r="E45" s="6" t="s">
        <v>84</v>
      </c>
      <c r="F45" s="7">
        <v>1</v>
      </c>
      <c r="G45" s="4">
        <v>0</v>
      </c>
      <c r="H45" s="4">
        <v>1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7">
        <v>0</v>
      </c>
      <c r="P45" s="7">
        <v>1</v>
      </c>
    </row>
    <row r="46" spans="1:16" x14ac:dyDescent="0.35">
      <c r="A46" s="3">
        <v>200469</v>
      </c>
      <c r="B46" s="4" t="s">
        <v>140</v>
      </c>
      <c r="C46" s="4" t="s">
        <v>20</v>
      </c>
      <c r="D46" s="5">
        <v>44000</v>
      </c>
      <c r="E46" s="6" t="s">
        <v>84</v>
      </c>
      <c r="F46" s="7">
        <v>1</v>
      </c>
      <c r="G46" s="4">
        <v>0</v>
      </c>
      <c r="H46" s="4">
        <v>1</v>
      </c>
      <c r="I46" s="4">
        <v>1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7">
        <v>1</v>
      </c>
      <c r="P46" s="7">
        <v>0</v>
      </c>
    </row>
    <row r="47" spans="1:16" x14ac:dyDescent="0.35">
      <c r="A47" s="3">
        <v>201418</v>
      </c>
      <c r="B47" s="4" t="s">
        <v>141</v>
      </c>
      <c r="C47" s="4" t="s">
        <v>23</v>
      </c>
      <c r="D47" s="5">
        <v>44055</v>
      </c>
      <c r="E47" s="6" t="s">
        <v>84</v>
      </c>
      <c r="F47" s="7">
        <v>1</v>
      </c>
      <c r="G47" s="4">
        <v>0</v>
      </c>
      <c r="H47" s="4">
        <v>1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7">
        <v>1</v>
      </c>
      <c r="P47" s="7">
        <v>0</v>
      </c>
    </row>
    <row r="48" spans="1:16" x14ac:dyDescent="0.35">
      <c r="A48" s="3">
        <v>201930</v>
      </c>
      <c r="B48" s="4" t="s">
        <v>142</v>
      </c>
      <c r="C48" s="4" t="s">
        <v>20</v>
      </c>
      <c r="D48" s="5">
        <v>44137</v>
      </c>
      <c r="E48" s="6" t="s">
        <v>84</v>
      </c>
      <c r="F48" s="7">
        <v>1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1</v>
      </c>
      <c r="N48" s="4">
        <v>0</v>
      </c>
      <c r="O48" s="7">
        <v>1</v>
      </c>
      <c r="P48" s="7">
        <v>0</v>
      </c>
    </row>
    <row r="49" spans="1:19" ht="29" x14ac:dyDescent="0.35">
      <c r="A49" s="3">
        <v>203260</v>
      </c>
      <c r="B49" s="4" t="s">
        <v>144</v>
      </c>
      <c r="C49" s="4" t="s">
        <v>10</v>
      </c>
      <c r="D49" s="5">
        <v>44208</v>
      </c>
      <c r="E49" s="6" t="s">
        <v>84</v>
      </c>
      <c r="F49" s="7">
        <v>1</v>
      </c>
      <c r="G49" s="4">
        <v>0</v>
      </c>
      <c r="H49" s="4">
        <v>1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7">
        <v>1</v>
      </c>
      <c r="P49" s="7">
        <v>0</v>
      </c>
    </row>
    <row r="50" spans="1:19" ht="30.75" customHeight="1" x14ac:dyDescent="0.35">
      <c r="A50" s="3">
        <v>202866</v>
      </c>
      <c r="B50" s="4" t="s">
        <v>145</v>
      </c>
      <c r="C50" s="4" t="s">
        <v>10</v>
      </c>
      <c r="D50" s="5">
        <v>44211</v>
      </c>
      <c r="E50" s="6" t="s">
        <v>84</v>
      </c>
      <c r="F50" s="7">
        <v>1</v>
      </c>
      <c r="G50" s="4">
        <v>0</v>
      </c>
      <c r="H50" s="4">
        <v>1</v>
      </c>
      <c r="I50" s="4">
        <v>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7">
        <v>1</v>
      </c>
      <c r="P50" s="7">
        <v>0</v>
      </c>
    </row>
    <row r="51" spans="1:19" ht="29" x14ac:dyDescent="0.35">
      <c r="A51" s="3">
        <v>210240</v>
      </c>
      <c r="B51" s="4" t="s">
        <v>146</v>
      </c>
      <c r="C51" s="4" t="s">
        <v>17</v>
      </c>
      <c r="D51" s="5">
        <v>44239</v>
      </c>
      <c r="E51" s="6" t="s">
        <v>84</v>
      </c>
      <c r="F51" s="7">
        <v>1</v>
      </c>
      <c r="G51" s="4">
        <v>0</v>
      </c>
      <c r="H51" s="4">
        <v>1</v>
      </c>
      <c r="I51" s="4">
        <v>0</v>
      </c>
      <c r="J51" s="4">
        <v>0</v>
      </c>
      <c r="K51" s="4">
        <v>0</v>
      </c>
      <c r="L51" s="4">
        <v>1</v>
      </c>
      <c r="M51" s="4">
        <v>0</v>
      </c>
      <c r="N51" s="4">
        <v>0</v>
      </c>
      <c r="O51" s="7">
        <v>1</v>
      </c>
      <c r="P51" s="7">
        <v>0</v>
      </c>
    </row>
    <row r="52" spans="1:19" s="11" customFormat="1" ht="15.5" x14ac:dyDescent="0.35">
      <c r="A52" s="3">
        <v>210880</v>
      </c>
      <c r="B52" s="4" t="s">
        <v>147</v>
      </c>
      <c r="C52" s="4" t="s">
        <v>10</v>
      </c>
      <c r="D52" s="5">
        <v>44336</v>
      </c>
      <c r="E52" s="6" t="s">
        <v>84</v>
      </c>
      <c r="F52" s="7">
        <v>1</v>
      </c>
      <c r="G52" s="4">
        <v>0</v>
      </c>
      <c r="H52" s="4">
        <v>1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7">
        <v>1</v>
      </c>
      <c r="P52" s="7">
        <v>0</v>
      </c>
      <c r="R52" s="8"/>
      <c r="S52" s="8"/>
    </row>
    <row r="53" spans="1:19" ht="15.5" x14ac:dyDescent="0.35">
      <c r="A53" s="9"/>
      <c r="B53" s="10"/>
      <c r="C53" s="10"/>
      <c r="D53" s="10"/>
      <c r="E53" s="10"/>
      <c r="F53" s="10">
        <f>SUM(F2:F52)</f>
        <v>720</v>
      </c>
      <c r="G53" s="10">
        <f t="shared" ref="G53:P53" si="0">SUM(G2:G52)</f>
        <v>-8</v>
      </c>
      <c r="H53" s="10">
        <f t="shared" si="0"/>
        <v>711</v>
      </c>
      <c r="I53" s="10">
        <f t="shared" si="0"/>
        <v>186</v>
      </c>
      <c r="J53" s="10">
        <f t="shared" si="0"/>
        <v>230</v>
      </c>
      <c r="K53" s="10">
        <f t="shared" si="0"/>
        <v>211</v>
      </c>
      <c r="L53" s="10">
        <f t="shared" si="0"/>
        <v>67</v>
      </c>
      <c r="M53" s="10">
        <f t="shared" si="0"/>
        <v>25</v>
      </c>
      <c r="N53" s="10">
        <f t="shared" si="0"/>
        <v>0</v>
      </c>
      <c r="O53" s="10">
        <f t="shared" si="0"/>
        <v>353</v>
      </c>
      <c r="P53" s="10">
        <f t="shared" si="0"/>
        <v>367</v>
      </c>
    </row>
  </sheetData>
  <pageMargins left="0.7" right="0.7" top="0.75" bottom="0.75" header="0.3" footer="0.3"/>
  <pageSetup paperSize="9" orientation="portrait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ADAC5-D06A-4BBE-A31D-2B27BE6B4F24}">
  <dimension ref="A1:P118"/>
  <sheetViews>
    <sheetView zoomScale="85" zoomScaleNormal="85" workbookViewId="0">
      <pane ySplit="1" topLeftCell="A52" activePane="bottomLeft" state="frozen"/>
      <selection pane="bottomLeft" activeCell="A118" sqref="A118"/>
    </sheetView>
  </sheetViews>
  <sheetFormatPr defaultColWidth="9.1796875" defaultRowHeight="14.5" x14ac:dyDescent="0.35"/>
  <cols>
    <col min="1" max="1" width="15.453125" style="12" customWidth="1"/>
    <col min="2" max="2" width="55.54296875" style="8" customWidth="1"/>
    <col min="3" max="3" width="15.453125" style="8" customWidth="1"/>
    <col min="4" max="4" width="11" style="13" bestFit="1" customWidth="1"/>
    <col min="5" max="5" width="10.1796875" style="8" customWidth="1"/>
    <col min="6" max="6" width="10.54296875" style="14" customWidth="1"/>
    <col min="7" max="7" width="11.1796875" style="8" customWidth="1"/>
    <col min="8" max="8" width="10.453125" style="8" customWidth="1"/>
    <col min="9" max="13" width="5.7265625" style="8" customWidth="1"/>
    <col min="14" max="14" width="6" style="14" customWidth="1"/>
    <col min="15" max="15" width="9.453125" style="14" customWidth="1"/>
    <col min="16" max="16" width="8.7265625" style="14" customWidth="1"/>
    <col min="17" max="17" width="12.26953125" style="8" customWidth="1"/>
    <col min="18" max="16384" width="9.1796875" style="8"/>
  </cols>
  <sheetData>
    <row r="1" spans="1:16" s="2" customFormat="1" ht="43.5" customHeight="1" x14ac:dyDescent="0.35">
      <c r="A1" s="1" t="s">
        <v>0</v>
      </c>
      <c r="B1" s="1" t="s">
        <v>1</v>
      </c>
      <c r="C1" s="1" t="s">
        <v>2</v>
      </c>
      <c r="D1" s="20" t="s">
        <v>3</v>
      </c>
      <c r="E1" s="1" t="s">
        <v>151</v>
      </c>
      <c r="F1" s="1" t="s">
        <v>148</v>
      </c>
      <c r="G1" s="1" t="s">
        <v>149</v>
      </c>
      <c r="H1" s="1" t="s">
        <v>150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152</v>
      </c>
      <c r="O1" s="1" t="s">
        <v>154</v>
      </c>
      <c r="P1" s="1" t="s">
        <v>153</v>
      </c>
    </row>
    <row r="2" spans="1:16" x14ac:dyDescent="0.35">
      <c r="A2" s="15" t="s">
        <v>290</v>
      </c>
      <c r="B2" s="16" t="s">
        <v>309</v>
      </c>
      <c r="C2" s="16" t="s">
        <v>13</v>
      </c>
      <c r="D2" s="17">
        <v>41053</v>
      </c>
      <c r="E2" s="18" t="s">
        <v>260</v>
      </c>
      <c r="F2" s="19">
        <v>471</v>
      </c>
      <c r="G2" s="16">
        <v>0</v>
      </c>
      <c r="H2" s="16">
        <f t="shared" ref="H2:H20" si="0">G2+F2</f>
        <v>471</v>
      </c>
      <c r="I2" s="16">
        <v>14</v>
      </c>
      <c r="J2" s="16">
        <v>184</v>
      </c>
      <c r="K2" s="16">
        <v>115</v>
      </c>
      <c r="L2" s="16">
        <v>150</v>
      </c>
      <c r="M2" s="16">
        <v>8</v>
      </c>
      <c r="N2" s="21">
        <v>0</v>
      </c>
      <c r="O2" s="19">
        <v>147</v>
      </c>
      <c r="P2" s="19">
        <v>324</v>
      </c>
    </row>
    <row r="3" spans="1:16" ht="29" x14ac:dyDescent="0.35">
      <c r="A3" s="15" t="s">
        <v>281</v>
      </c>
      <c r="B3" s="16" t="s">
        <v>299</v>
      </c>
      <c r="C3" s="16" t="s">
        <v>18</v>
      </c>
      <c r="D3" s="17">
        <v>42671</v>
      </c>
      <c r="E3" s="18" t="s">
        <v>260</v>
      </c>
      <c r="F3" s="19">
        <v>433</v>
      </c>
      <c r="G3" s="16">
        <v>-2</v>
      </c>
      <c r="H3" s="16">
        <f t="shared" si="0"/>
        <v>431</v>
      </c>
      <c r="I3" s="16">
        <v>26</v>
      </c>
      <c r="J3" s="16">
        <v>130</v>
      </c>
      <c r="K3" s="16">
        <v>118</v>
      </c>
      <c r="L3" s="16">
        <v>101</v>
      </c>
      <c r="M3" s="16">
        <v>58</v>
      </c>
      <c r="N3" s="21">
        <v>0</v>
      </c>
      <c r="O3" s="19">
        <v>50</v>
      </c>
      <c r="P3" s="19">
        <v>383</v>
      </c>
    </row>
    <row r="4" spans="1:16" ht="43.5" x14ac:dyDescent="0.35">
      <c r="A4" s="15" t="s">
        <v>289</v>
      </c>
      <c r="B4" s="16" t="s">
        <v>307</v>
      </c>
      <c r="C4" s="16" t="s">
        <v>24</v>
      </c>
      <c r="D4" s="17">
        <v>42941</v>
      </c>
      <c r="E4" s="18" t="s">
        <v>260</v>
      </c>
      <c r="F4" s="19">
        <v>185</v>
      </c>
      <c r="G4" s="16">
        <v>0</v>
      </c>
      <c r="H4" s="16">
        <f t="shared" si="0"/>
        <v>185</v>
      </c>
      <c r="I4" s="16">
        <v>8</v>
      </c>
      <c r="J4" s="16">
        <v>49</v>
      </c>
      <c r="K4" s="16">
        <v>93</v>
      </c>
      <c r="L4" s="16">
        <v>30</v>
      </c>
      <c r="M4" s="16">
        <v>5</v>
      </c>
      <c r="N4" s="21">
        <v>0</v>
      </c>
      <c r="O4" s="19">
        <v>36</v>
      </c>
      <c r="P4" s="19">
        <v>149</v>
      </c>
    </row>
    <row r="5" spans="1:16" ht="29" x14ac:dyDescent="0.35">
      <c r="A5" s="15" t="s">
        <v>282</v>
      </c>
      <c r="B5" s="16" t="s">
        <v>300</v>
      </c>
      <c r="C5" s="16" t="s">
        <v>12</v>
      </c>
      <c r="D5" s="17">
        <v>42852</v>
      </c>
      <c r="E5" s="18" t="s">
        <v>260</v>
      </c>
      <c r="F5" s="19">
        <v>115</v>
      </c>
      <c r="G5" s="16">
        <v>0</v>
      </c>
      <c r="H5" s="16">
        <f t="shared" si="0"/>
        <v>115</v>
      </c>
      <c r="I5" s="16">
        <v>21</v>
      </c>
      <c r="J5" s="16">
        <v>90</v>
      </c>
      <c r="K5" s="16">
        <v>0</v>
      </c>
      <c r="L5" s="16">
        <v>4</v>
      </c>
      <c r="M5" s="16">
        <v>0</v>
      </c>
      <c r="N5" s="21">
        <v>0</v>
      </c>
      <c r="O5" s="19">
        <v>105</v>
      </c>
      <c r="P5" s="19">
        <v>10</v>
      </c>
    </row>
    <row r="6" spans="1:16" ht="29" x14ac:dyDescent="0.35">
      <c r="A6" s="15" t="s">
        <v>283</v>
      </c>
      <c r="B6" s="16" t="s">
        <v>301</v>
      </c>
      <c r="C6" s="16" t="s">
        <v>11</v>
      </c>
      <c r="D6" s="17">
        <v>43355</v>
      </c>
      <c r="E6" s="18" t="s">
        <v>260</v>
      </c>
      <c r="F6" s="19">
        <v>86</v>
      </c>
      <c r="G6" s="16">
        <v>0</v>
      </c>
      <c r="H6" s="16">
        <f t="shared" si="0"/>
        <v>86</v>
      </c>
      <c r="I6" s="16">
        <v>3</v>
      </c>
      <c r="J6" s="16">
        <v>23</v>
      </c>
      <c r="K6" s="16">
        <v>40</v>
      </c>
      <c r="L6" s="16">
        <v>17</v>
      </c>
      <c r="M6" s="16">
        <v>3</v>
      </c>
      <c r="N6" s="21">
        <v>0</v>
      </c>
      <c r="O6" s="19">
        <v>23</v>
      </c>
      <c r="P6" s="19">
        <v>63</v>
      </c>
    </row>
    <row r="7" spans="1:16" ht="29" x14ac:dyDescent="0.35">
      <c r="A7" s="15" t="s">
        <v>287</v>
      </c>
      <c r="B7" s="16" t="s">
        <v>305</v>
      </c>
      <c r="C7" s="16" t="s">
        <v>21</v>
      </c>
      <c r="D7" s="17">
        <v>42956</v>
      </c>
      <c r="E7" s="18" t="s">
        <v>260</v>
      </c>
      <c r="F7" s="19">
        <v>79</v>
      </c>
      <c r="G7" s="16">
        <v>0</v>
      </c>
      <c r="H7" s="16">
        <f t="shared" si="0"/>
        <v>79</v>
      </c>
      <c r="I7" s="16">
        <v>6</v>
      </c>
      <c r="J7" s="16">
        <v>49</v>
      </c>
      <c r="K7" s="16">
        <v>20</v>
      </c>
      <c r="L7" s="16">
        <v>4</v>
      </c>
      <c r="M7" s="16">
        <v>0</v>
      </c>
      <c r="N7" s="21">
        <v>0</v>
      </c>
      <c r="O7" s="19">
        <v>42</v>
      </c>
      <c r="P7" s="19">
        <v>37</v>
      </c>
    </row>
    <row r="8" spans="1:16" x14ac:dyDescent="0.35">
      <c r="A8" s="15" t="s">
        <v>291</v>
      </c>
      <c r="B8" s="16" t="s">
        <v>310</v>
      </c>
      <c r="C8" s="16" t="s">
        <v>13</v>
      </c>
      <c r="D8" s="17">
        <v>41925</v>
      </c>
      <c r="E8" s="18" t="s">
        <v>260</v>
      </c>
      <c r="F8" s="19">
        <v>73</v>
      </c>
      <c r="G8" s="16">
        <v>0</v>
      </c>
      <c r="H8" s="16">
        <f t="shared" si="0"/>
        <v>73</v>
      </c>
      <c r="I8" s="16">
        <v>0</v>
      </c>
      <c r="J8" s="16">
        <v>8</v>
      </c>
      <c r="K8" s="16">
        <v>27</v>
      </c>
      <c r="L8" s="16">
        <v>38</v>
      </c>
      <c r="M8" s="16">
        <v>0</v>
      </c>
      <c r="N8" s="21">
        <v>0</v>
      </c>
      <c r="O8" s="19">
        <v>0</v>
      </c>
      <c r="P8" s="19">
        <v>73</v>
      </c>
    </row>
    <row r="9" spans="1:16" ht="29" x14ac:dyDescent="0.35">
      <c r="A9" s="15" t="s">
        <v>288</v>
      </c>
      <c r="B9" s="16" t="s">
        <v>306</v>
      </c>
      <c r="C9" s="16" t="s">
        <v>21</v>
      </c>
      <c r="D9" s="17">
        <v>43629</v>
      </c>
      <c r="E9" s="18" t="s">
        <v>260</v>
      </c>
      <c r="F9" s="19">
        <v>70</v>
      </c>
      <c r="G9" s="16">
        <v>0</v>
      </c>
      <c r="H9" s="16">
        <f t="shared" si="0"/>
        <v>70</v>
      </c>
      <c r="I9" s="16">
        <v>2</v>
      </c>
      <c r="J9" s="16">
        <v>24</v>
      </c>
      <c r="K9" s="16">
        <v>25</v>
      </c>
      <c r="L9" s="16">
        <v>19</v>
      </c>
      <c r="M9" s="16">
        <v>0</v>
      </c>
      <c r="N9" s="21">
        <v>0</v>
      </c>
      <c r="O9" s="19">
        <v>22</v>
      </c>
      <c r="P9" s="19">
        <v>48</v>
      </c>
    </row>
    <row r="10" spans="1:16" ht="29" x14ac:dyDescent="0.35">
      <c r="A10" s="15" t="s">
        <v>279</v>
      </c>
      <c r="B10" s="16" t="s">
        <v>297</v>
      </c>
      <c r="C10" s="16" t="s">
        <v>12</v>
      </c>
      <c r="D10" s="17">
        <v>43711</v>
      </c>
      <c r="E10" s="18" t="s">
        <v>260</v>
      </c>
      <c r="F10" s="19">
        <v>57</v>
      </c>
      <c r="G10" s="16">
        <v>0</v>
      </c>
      <c r="H10" s="16">
        <f t="shared" si="0"/>
        <v>57</v>
      </c>
      <c r="I10" s="16">
        <v>56</v>
      </c>
      <c r="J10" s="16">
        <v>1</v>
      </c>
      <c r="K10" s="16">
        <v>0</v>
      </c>
      <c r="L10" s="16">
        <v>0</v>
      </c>
      <c r="M10" s="16">
        <v>0</v>
      </c>
      <c r="N10" s="21">
        <v>0</v>
      </c>
      <c r="O10" s="19">
        <v>57</v>
      </c>
      <c r="P10" s="19">
        <v>0</v>
      </c>
    </row>
    <row r="11" spans="1:16" x14ac:dyDescent="0.35">
      <c r="A11" s="15">
        <v>181951</v>
      </c>
      <c r="B11" s="16" t="s">
        <v>314</v>
      </c>
      <c r="C11" s="16" t="s">
        <v>10</v>
      </c>
      <c r="D11" s="17">
        <v>43404</v>
      </c>
      <c r="E11" s="18" t="s">
        <v>260</v>
      </c>
      <c r="F11" s="19">
        <v>46</v>
      </c>
      <c r="G11" s="16">
        <v>-31</v>
      </c>
      <c r="H11" s="16">
        <f t="shared" si="0"/>
        <v>15</v>
      </c>
      <c r="I11" s="16">
        <v>17</v>
      </c>
      <c r="J11" s="16">
        <v>19</v>
      </c>
      <c r="K11" s="16">
        <v>10</v>
      </c>
      <c r="L11" s="16">
        <v>0</v>
      </c>
      <c r="M11" s="16">
        <v>0</v>
      </c>
      <c r="N11" s="21">
        <v>0</v>
      </c>
      <c r="O11" s="19">
        <v>36</v>
      </c>
      <c r="P11" s="19">
        <v>10</v>
      </c>
    </row>
    <row r="12" spans="1:16" ht="29" x14ac:dyDescent="0.35">
      <c r="A12" s="15" t="s">
        <v>286</v>
      </c>
      <c r="B12" s="16" t="s">
        <v>304</v>
      </c>
      <c r="C12" s="16" t="s">
        <v>21</v>
      </c>
      <c r="D12" s="17">
        <v>43748</v>
      </c>
      <c r="E12" s="18" t="s">
        <v>260</v>
      </c>
      <c r="F12" s="19">
        <v>44</v>
      </c>
      <c r="G12" s="16">
        <v>0</v>
      </c>
      <c r="H12" s="16">
        <f t="shared" si="0"/>
        <v>44</v>
      </c>
      <c r="I12" s="16">
        <v>6</v>
      </c>
      <c r="J12" s="16">
        <v>22</v>
      </c>
      <c r="K12" s="16">
        <v>8</v>
      </c>
      <c r="L12" s="16">
        <v>8</v>
      </c>
      <c r="M12" s="16">
        <v>0</v>
      </c>
      <c r="N12" s="21">
        <v>0</v>
      </c>
      <c r="O12" s="19">
        <v>26</v>
      </c>
      <c r="P12" s="19">
        <v>18</v>
      </c>
    </row>
    <row r="13" spans="1:16" ht="29" x14ac:dyDescent="0.35">
      <c r="A13" s="15" t="s">
        <v>285</v>
      </c>
      <c r="B13" s="16" t="s">
        <v>303</v>
      </c>
      <c r="C13" s="16" t="s">
        <v>12</v>
      </c>
      <c r="D13" s="17">
        <v>44166</v>
      </c>
      <c r="E13" s="18" t="s">
        <v>260</v>
      </c>
      <c r="F13" s="19">
        <v>33</v>
      </c>
      <c r="G13" s="16">
        <v>0</v>
      </c>
      <c r="H13" s="16">
        <f t="shared" si="0"/>
        <v>33</v>
      </c>
      <c r="I13" s="16">
        <v>9</v>
      </c>
      <c r="J13" s="16">
        <v>24</v>
      </c>
      <c r="K13" s="16">
        <v>0</v>
      </c>
      <c r="L13" s="16">
        <v>0</v>
      </c>
      <c r="M13" s="16">
        <v>0</v>
      </c>
      <c r="N13" s="21">
        <v>0</v>
      </c>
      <c r="O13" s="19">
        <v>33</v>
      </c>
      <c r="P13" s="19">
        <v>0</v>
      </c>
    </row>
    <row r="14" spans="1:16" x14ac:dyDescent="0.35">
      <c r="A14" s="15" t="s">
        <v>278</v>
      </c>
      <c r="B14" s="16" t="s">
        <v>296</v>
      </c>
      <c r="C14" s="16" t="s">
        <v>22</v>
      </c>
      <c r="D14" s="17">
        <v>42797</v>
      </c>
      <c r="E14" s="18" t="s">
        <v>260</v>
      </c>
      <c r="F14" s="19">
        <v>25</v>
      </c>
      <c r="G14" s="16">
        <v>0</v>
      </c>
      <c r="H14" s="16">
        <f t="shared" si="0"/>
        <v>25</v>
      </c>
      <c r="I14" s="16">
        <v>0</v>
      </c>
      <c r="J14" s="16">
        <v>0</v>
      </c>
      <c r="K14" s="16">
        <v>6</v>
      </c>
      <c r="L14" s="16">
        <v>12</v>
      </c>
      <c r="M14" s="16">
        <v>7</v>
      </c>
      <c r="N14" s="21">
        <v>0</v>
      </c>
      <c r="O14" s="19">
        <v>0</v>
      </c>
      <c r="P14" s="19">
        <v>25</v>
      </c>
    </row>
    <row r="15" spans="1:16" ht="43.5" x14ac:dyDescent="0.35">
      <c r="A15" s="15" t="s">
        <v>280</v>
      </c>
      <c r="B15" s="16" t="s">
        <v>298</v>
      </c>
      <c r="C15" s="16" t="s">
        <v>12</v>
      </c>
      <c r="D15" s="17">
        <v>43866</v>
      </c>
      <c r="E15" s="18" t="s">
        <v>260</v>
      </c>
      <c r="F15" s="19">
        <v>25</v>
      </c>
      <c r="G15" s="16">
        <v>0</v>
      </c>
      <c r="H15" s="16">
        <f t="shared" si="0"/>
        <v>25</v>
      </c>
      <c r="I15" s="16">
        <v>9</v>
      </c>
      <c r="J15" s="16">
        <v>16</v>
      </c>
      <c r="K15" s="16">
        <v>0</v>
      </c>
      <c r="L15" s="16">
        <v>0</v>
      </c>
      <c r="M15" s="16">
        <v>0</v>
      </c>
      <c r="N15" s="21">
        <v>0</v>
      </c>
      <c r="O15" s="19">
        <v>25</v>
      </c>
      <c r="P15" s="19">
        <v>0</v>
      </c>
    </row>
    <row r="16" spans="1:16" x14ac:dyDescent="0.35">
      <c r="A16" s="15">
        <v>142536</v>
      </c>
      <c r="B16" s="16" t="s">
        <v>308</v>
      </c>
      <c r="C16" s="16" t="s">
        <v>18</v>
      </c>
      <c r="D16" s="17">
        <v>42205</v>
      </c>
      <c r="E16" s="18" t="s">
        <v>260</v>
      </c>
      <c r="F16" s="19">
        <v>18</v>
      </c>
      <c r="G16" s="16">
        <v>0</v>
      </c>
      <c r="H16" s="16">
        <f t="shared" si="0"/>
        <v>18</v>
      </c>
      <c r="I16" s="16">
        <v>0</v>
      </c>
      <c r="J16" s="16">
        <v>12</v>
      </c>
      <c r="K16" s="16">
        <v>5</v>
      </c>
      <c r="L16" s="16">
        <v>1</v>
      </c>
      <c r="M16" s="16">
        <v>0</v>
      </c>
      <c r="N16" s="21">
        <v>0</v>
      </c>
      <c r="O16" s="19">
        <v>0</v>
      </c>
      <c r="P16" s="19">
        <v>18</v>
      </c>
    </row>
    <row r="17" spans="1:16" x14ac:dyDescent="0.35">
      <c r="A17" s="15">
        <v>180988</v>
      </c>
      <c r="B17" s="16" t="s">
        <v>315</v>
      </c>
      <c r="C17" s="16" t="s">
        <v>13</v>
      </c>
      <c r="D17" s="17">
        <v>43581</v>
      </c>
      <c r="E17" s="18" t="s">
        <v>260</v>
      </c>
      <c r="F17" s="19">
        <v>17</v>
      </c>
      <c r="G17" s="16">
        <v>-1</v>
      </c>
      <c r="H17" s="16">
        <f t="shared" si="0"/>
        <v>16</v>
      </c>
      <c r="I17" s="16">
        <v>0</v>
      </c>
      <c r="J17" s="16">
        <v>2</v>
      </c>
      <c r="K17" s="16">
        <v>5</v>
      </c>
      <c r="L17" s="16">
        <v>10</v>
      </c>
      <c r="M17" s="16">
        <v>0</v>
      </c>
      <c r="N17" s="21">
        <v>0</v>
      </c>
      <c r="O17" s="19">
        <v>0</v>
      </c>
      <c r="P17" s="19">
        <v>17</v>
      </c>
    </row>
    <row r="18" spans="1:16" ht="29" x14ac:dyDescent="0.35">
      <c r="A18" s="15" t="s">
        <v>284</v>
      </c>
      <c r="B18" s="16" t="s">
        <v>302</v>
      </c>
      <c r="C18" s="16" t="s">
        <v>12</v>
      </c>
      <c r="D18" s="17">
        <v>44166</v>
      </c>
      <c r="E18" s="18" t="s">
        <v>260</v>
      </c>
      <c r="F18" s="19">
        <v>16</v>
      </c>
      <c r="G18" s="16">
        <v>0</v>
      </c>
      <c r="H18" s="16">
        <f t="shared" si="0"/>
        <v>16</v>
      </c>
      <c r="I18" s="16">
        <v>4</v>
      </c>
      <c r="J18" s="16">
        <v>12</v>
      </c>
      <c r="K18" s="16">
        <v>0</v>
      </c>
      <c r="L18" s="16">
        <v>0</v>
      </c>
      <c r="M18" s="16">
        <v>0</v>
      </c>
      <c r="N18" s="21">
        <v>0</v>
      </c>
      <c r="O18" s="19">
        <v>16</v>
      </c>
      <c r="P18" s="19">
        <v>0</v>
      </c>
    </row>
    <row r="19" spans="1:16" x14ac:dyDescent="0.35">
      <c r="A19" s="15" t="s">
        <v>293</v>
      </c>
      <c r="B19" s="16" t="s">
        <v>312</v>
      </c>
      <c r="C19" s="16" t="s">
        <v>23</v>
      </c>
      <c r="D19" s="17">
        <v>42962</v>
      </c>
      <c r="E19" s="18" t="s">
        <v>260</v>
      </c>
      <c r="F19" s="19">
        <v>16</v>
      </c>
      <c r="G19" s="16">
        <v>0</v>
      </c>
      <c r="H19" s="16">
        <f t="shared" si="0"/>
        <v>16</v>
      </c>
      <c r="I19" s="16">
        <v>2</v>
      </c>
      <c r="J19" s="16">
        <v>4</v>
      </c>
      <c r="K19" s="16">
        <v>0</v>
      </c>
      <c r="L19" s="16">
        <v>5</v>
      </c>
      <c r="M19" s="16">
        <v>5</v>
      </c>
      <c r="N19" s="21">
        <v>0</v>
      </c>
      <c r="O19" s="19">
        <v>2</v>
      </c>
      <c r="P19" s="19">
        <v>14</v>
      </c>
    </row>
    <row r="20" spans="1:16" x14ac:dyDescent="0.35">
      <c r="A20" s="15" t="s">
        <v>292</v>
      </c>
      <c r="B20" s="16" t="s">
        <v>311</v>
      </c>
      <c r="C20" s="16" t="s">
        <v>18</v>
      </c>
      <c r="D20" s="17">
        <v>43698</v>
      </c>
      <c r="E20" s="18" t="s">
        <v>260</v>
      </c>
      <c r="F20" s="19">
        <v>12</v>
      </c>
      <c r="G20" s="16">
        <v>0</v>
      </c>
      <c r="H20" s="16">
        <f t="shared" si="0"/>
        <v>12</v>
      </c>
      <c r="I20" s="16">
        <v>9</v>
      </c>
      <c r="J20" s="16">
        <v>3</v>
      </c>
      <c r="K20" s="16">
        <v>0</v>
      </c>
      <c r="L20" s="16">
        <v>0</v>
      </c>
      <c r="M20" s="16">
        <v>0</v>
      </c>
      <c r="N20" s="21">
        <v>0</v>
      </c>
      <c r="O20" s="19">
        <v>12</v>
      </c>
      <c r="P20" s="19">
        <v>0</v>
      </c>
    </row>
    <row r="21" spans="1:16" x14ac:dyDescent="0.35">
      <c r="A21" s="15" t="s">
        <v>227</v>
      </c>
      <c r="B21" s="16" t="s">
        <v>228</v>
      </c>
      <c r="C21" s="16" t="s">
        <v>13</v>
      </c>
      <c r="D21" s="17">
        <v>44257</v>
      </c>
      <c r="E21" s="18" t="s">
        <v>260</v>
      </c>
      <c r="F21" s="19">
        <v>7</v>
      </c>
      <c r="G21" s="16">
        <v>0</v>
      </c>
      <c r="H21" s="16">
        <f>F21+G21</f>
        <v>7</v>
      </c>
      <c r="I21" s="16">
        <v>4</v>
      </c>
      <c r="J21" s="16">
        <v>3</v>
      </c>
      <c r="K21" s="16">
        <v>0</v>
      </c>
      <c r="L21" s="16">
        <v>0</v>
      </c>
      <c r="M21" s="16">
        <v>0</v>
      </c>
      <c r="N21" s="19">
        <v>0</v>
      </c>
      <c r="O21" s="19">
        <v>0</v>
      </c>
      <c r="P21" s="19">
        <v>7</v>
      </c>
    </row>
    <row r="22" spans="1:16" x14ac:dyDescent="0.35">
      <c r="A22" s="15">
        <v>181746</v>
      </c>
      <c r="B22" s="16" t="s">
        <v>183</v>
      </c>
      <c r="C22" s="16" t="s">
        <v>12</v>
      </c>
      <c r="D22" s="17">
        <v>43420</v>
      </c>
      <c r="E22" s="18" t="s">
        <v>260</v>
      </c>
      <c r="F22" s="19">
        <v>5</v>
      </c>
      <c r="G22" s="16">
        <v>0</v>
      </c>
      <c r="H22" s="16">
        <f>F22+G22</f>
        <v>5</v>
      </c>
      <c r="I22" s="16">
        <v>4</v>
      </c>
      <c r="J22" s="16">
        <v>1</v>
      </c>
      <c r="K22" s="16">
        <v>0</v>
      </c>
      <c r="L22" s="16">
        <v>0</v>
      </c>
      <c r="M22" s="16">
        <v>0</v>
      </c>
      <c r="N22" s="19">
        <v>0</v>
      </c>
      <c r="O22" s="19">
        <v>0</v>
      </c>
      <c r="P22" s="19">
        <v>5</v>
      </c>
    </row>
    <row r="23" spans="1:16" x14ac:dyDescent="0.35">
      <c r="A23" s="15">
        <v>190111</v>
      </c>
      <c r="B23" s="16" t="s">
        <v>194</v>
      </c>
      <c r="C23" s="16" t="s">
        <v>22</v>
      </c>
      <c r="D23" s="17">
        <v>43616</v>
      </c>
      <c r="E23" s="18" t="s">
        <v>260</v>
      </c>
      <c r="F23" s="19">
        <v>5</v>
      </c>
      <c r="G23" s="16">
        <v>0</v>
      </c>
      <c r="H23" s="16">
        <f>F23+G23</f>
        <v>5</v>
      </c>
      <c r="I23" s="16">
        <v>0</v>
      </c>
      <c r="J23" s="16">
        <v>0</v>
      </c>
      <c r="K23" s="16">
        <v>5</v>
      </c>
      <c r="L23" s="16">
        <v>0</v>
      </c>
      <c r="M23" s="16">
        <v>0</v>
      </c>
      <c r="N23" s="19">
        <v>0</v>
      </c>
      <c r="O23" s="19">
        <v>5</v>
      </c>
      <c r="P23" s="19">
        <v>0</v>
      </c>
    </row>
    <row r="24" spans="1:16" x14ac:dyDescent="0.35">
      <c r="A24" s="15" t="s">
        <v>266</v>
      </c>
      <c r="B24" s="16" t="s">
        <v>174</v>
      </c>
      <c r="C24" s="16" t="s">
        <v>11</v>
      </c>
      <c r="D24" s="17">
        <v>43091</v>
      </c>
      <c r="E24" s="18" t="s">
        <v>260</v>
      </c>
      <c r="F24" s="19">
        <v>4</v>
      </c>
      <c r="G24" s="16">
        <v>0</v>
      </c>
      <c r="H24" s="16">
        <f>F24+G24</f>
        <v>4</v>
      </c>
      <c r="I24" s="16">
        <v>0</v>
      </c>
      <c r="J24" s="16">
        <v>0</v>
      </c>
      <c r="K24" s="16">
        <v>0</v>
      </c>
      <c r="L24" s="16">
        <v>4</v>
      </c>
      <c r="M24" s="16">
        <v>0</v>
      </c>
      <c r="N24" s="19">
        <v>0</v>
      </c>
      <c r="O24" s="19">
        <v>4</v>
      </c>
      <c r="P24" s="19">
        <v>0</v>
      </c>
    </row>
    <row r="25" spans="1:16" x14ac:dyDescent="0.35">
      <c r="A25" s="15" t="s">
        <v>241</v>
      </c>
      <c r="B25" s="16" t="s">
        <v>242</v>
      </c>
      <c r="C25" s="16" t="s">
        <v>22</v>
      </c>
      <c r="D25" s="17">
        <v>44540</v>
      </c>
      <c r="E25" s="18" t="s">
        <v>260</v>
      </c>
      <c r="F25" s="19">
        <v>4</v>
      </c>
      <c r="G25" s="16">
        <v>-1</v>
      </c>
      <c r="H25" s="16">
        <f>F25+G25</f>
        <v>3</v>
      </c>
      <c r="I25" s="16">
        <v>4</v>
      </c>
      <c r="J25" s="16">
        <v>0</v>
      </c>
      <c r="K25" s="16">
        <v>0</v>
      </c>
      <c r="L25" s="16">
        <v>0</v>
      </c>
      <c r="M25" s="16">
        <v>0</v>
      </c>
      <c r="N25" s="19">
        <v>0</v>
      </c>
      <c r="O25" s="19">
        <v>0</v>
      </c>
      <c r="P25" s="19">
        <v>4</v>
      </c>
    </row>
    <row r="26" spans="1:16" ht="43.5" x14ac:dyDescent="0.35">
      <c r="A26" s="15" t="s">
        <v>294</v>
      </c>
      <c r="B26" s="16" t="s">
        <v>313</v>
      </c>
      <c r="C26" s="16" t="s">
        <v>21</v>
      </c>
      <c r="D26" s="17">
        <v>43719</v>
      </c>
      <c r="E26" s="18" t="s">
        <v>260</v>
      </c>
      <c r="F26" s="19">
        <v>4</v>
      </c>
      <c r="G26" s="16">
        <v>0</v>
      </c>
      <c r="H26" s="16">
        <f>G26+F26</f>
        <v>4</v>
      </c>
      <c r="I26" s="16">
        <v>0</v>
      </c>
      <c r="J26" s="16">
        <v>0</v>
      </c>
      <c r="K26" s="16">
        <v>0</v>
      </c>
      <c r="L26" s="16">
        <v>4</v>
      </c>
      <c r="M26" s="16">
        <v>0</v>
      </c>
      <c r="N26" s="19">
        <v>0</v>
      </c>
      <c r="O26" s="19">
        <v>0</v>
      </c>
      <c r="P26" s="19">
        <v>4</v>
      </c>
    </row>
    <row r="27" spans="1:16" x14ac:dyDescent="0.35">
      <c r="A27" s="15">
        <v>190025</v>
      </c>
      <c r="B27" s="16" t="s">
        <v>186</v>
      </c>
      <c r="C27" s="16" t="s">
        <v>9</v>
      </c>
      <c r="D27" s="17">
        <v>43515</v>
      </c>
      <c r="E27" s="18" t="s">
        <v>260</v>
      </c>
      <c r="F27" s="19">
        <v>3</v>
      </c>
      <c r="G27" s="16">
        <v>0</v>
      </c>
      <c r="H27" s="16">
        <f t="shared" ref="H27:H58" si="1">F27+G27</f>
        <v>3</v>
      </c>
      <c r="I27" s="16">
        <v>0</v>
      </c>
      <c r="J27" s="16">
        <v>0</v>
      </c>
      <c r="K27" s="16">
        <v>2</v>
      </c>
      <c r="L27" s="16">
        <v>1</v>
      </c>
      <c r="M27" s="16">
        <v>0</v>
      </c>
      <c r="N27" s="19">
        <v>0</v>
      </c>
      <c r="O27" s="19">
        <v>3</v>
      </c>
      <c r="P27" s="19">
        <v>0</v>
      </c>
    </row>
    <row r="28" spans="1:16" ht="29" x14ac:dyDescent="0.35">
      <c r="A28" s="15">
        <v>191299</v>
      </c>
      <c r="B28" s="16" t="s">
        <v>203</v>
      </c>
      <c r="C28" s="16" t="s">
        <v>11</v>
      </c>
      <c r="D28" s="17">
        <v>43748</v>
      </c>
      <c r="E28" s="18" t="s">
        <v>260</v>
      </c>
      <c r="F28" s="19">
        <v>3</v>
      </c>
      <c r="G28" s="16">
        <v>0</v>
      </c>
      <c r="H28" s="16">
        <f t="shared" si="1"/>
        <v>3</v>
      </c>
      <c r="I28" s="16">
        <v>2</v>
      </c>
      <c r="J28" s="16">
        <v>1</v>
      </c>
      <c r="K28" s="16">
        <v>0</v>
      </c>
      <c r="L28" s="16">
        <v>0</v>
      </c>
      <c r="M28" s="16">
        <v>0</v>
      </c>
      <c r="N28" s="19">
        <v>0</v>
      </c>
      <c r="O28" s="19">
        <v>0</v>
      </c>
      <c r="P28" s="19">
        <v>3</v>
      </c>
    </row>
    <row r="29" spans="1:16" x14ac:dyDescent="0.35">
      <c r="A29" s="15">
        <v>191011</v>
      </c>
      <c r="B29" s="16" t="s">
        <v>211</v>
      </c>
      <c r="C29" s="16" t="s">
        <v>9</v>
      </c>
      <c r="D29" s="17">
        <v>43914</v>
      </c>
      <c r="E29" s="18" t="s">
        <v>260</v>
      </c>
      <c r="F29" s="19">
        <v>3</v>
      </c>
      <c r="G29" s="16">
        <v>0</v>
      </c>
      <c r="H29" s="16">
        <f t="shared" si="1"/>
        <v>3</v>
      </c>
      <c r="I29" s="16">
        <v>0</v>
      </c>
      <c r="J29" s="16">
        <v>0</v>
      </c>
      <c r="K29" s="16">
        <v>2</v>
      </c>
      <c r="L29" s="16">
        <v>1</v>
      </c>
      <c r="M29" s="16">
        <v>0</v>
      </c>
      <c r="N29" s="19">
        <v>0</v>
      </c>
      <c r="O29" s="19">
        <v>3</v>
      </c>
      <c r="P29" s="19">
        <v>0</v>
      </c>
    </row>
    <row r="30" spans="1:16" x14ac:dyDescent="0.35">
      <c r="A30" s="15">
        <v>202252</v>
      </c>
      <c r="B30" s="16" t="s">
        <v>143</v>
      </c>
      <c r="C30" s="16" t="s">
        <v>11</v>
      </c>
      <c r="D30" s="17">
        <v>44147</v>
      </c>
      <c r="E30" s="18" t="s">
        <v>260</v>
      </c>
      <c r="F30" s="19">
        <v>4</v>
      </c>
      <c r="G30" s="16">
        <v>-1</v>
      </c>
      <c r="H30" s="16">
        <f t="shared" si="1"/>
        <v>3</v>
      </c>
      <c r="I30" s="16">
        <v>4</v>
      </c>
      <c r="J30" s="16">
        <v>0</v>
      </c>
      <c r="K30" s="16">
        <v>0</v>
      </c>
      <c r="L30" s="16">
        <v>0</v>
      </c>
      <c r="M30" s="16">
        <v>0</v>
      </c>
      <c r="N30" s="19">
        <v>0</v>
      </c>
      <c r="O30" s="19">
        <v>0</v>
      </c>
      <c r="P30" s="19">
        <v>4</v>
      </c>
    </row>
    <row r="31" spans="1:16" x14ac:dyDescent="0.35">
      <c r="A31" s="15" t="s">
        <v>274</v>
      </c>
      <c r="B31" s="16" t="s">
        <v>220</v>
      </c>
      <c r="C31" s="16" t="s">
        <v>14</v>
      </c>
      <c r="D31" s="17">
        <v>44200</v>
      </c>
      <c r="E31" s="18" t="s">
        <v>260</v>
      </c>
      <c r="F31" s="19">
        <v>3</v>
      </c>
      <c r="G31" s="16">
        <v>0</v>
      </c>
      <c r="H31" s="16">
        <f t="shared" si="1"/>
        <v>3</v>
      </c>
      <c r="I31" s="16">
        <v>0</v>
      </c>
      <c r="J31" s="16">
        <v>3</v>
      </c>
      <c r="K31" s="16">
        <v>0</v>
      </c>
      <c r="L31" s="16">
        <v>0</v>
      </c>
      <c r="M31" s="16">
        <v>0</v>
      </c>
      <c r="N31" s="19">
        <v>0</v>
      </c>
      <c r="O31" s="19">
        <v>0</v>
      </c>
      <c r="P31" s="19">
        <v>3</v>
      </c>
    </row>
    <row r="32" spans="1:16" x14ac:dyDescent="0.35">
      <c r="A32" s="15">
        <v>171358</v>
      </c>
      <c r="B32" s="16" t="s">
        <v>170</v>
      </c>
      <c r="C32" s="16" t="s">
        <v>18</v>
      </c>
      <c r="D32" s="17">
        <v>42957</v>
      </c>
      <c r="E32" s="18" t="s">
        <v>260</v>
      </c>
      <c r="F32" s="19">
        <v>2</v>
      </c>
      <c r="G32" s="16">
        <v>0</v>
      </c>
      <c r="H32" s="16">
        <f t="shared" si="1"/>
        <v>2</v>
      </c>
      <c r="I32" s="16">
        <v>0</v>
      </c>
      <c r="J32" s="16">
        <v>0</v>
      </c>
      <c r="K32" s="16">
        <v>2</v>
      </c>
      <c r="L32" s="16">
        <v>0</v>
      </c>
      <c r="M32" s="16">
        <v>0</v>
      </c>
      <c r="N32" s="19">
        <v>0</v>
      </c>
      <c r="O32" s="19">
        <v>2</v>
      </c>
      <c r="P32" s="19">
        <v>0</v>
      </c>
    </row>
    <row r="33" spans="1:16" ht="29" x14ac:dyDescent="0.35">
      <c r="A33" s="15" t="s">
        <v>264</v>
      </c>
      <c r="B33" s="16" t="s">
        <v>172</v>
      </c>
      <c r="C33" s="16" t="s">
        <v>12</v>
      </c>
      <c r="D33" s="17">
        <v>43000</v>
      </c>
      <c r="E33" s="18" t="s">
        <v>260</v>
      </c>
      <c r="F33" s="19">
        <v>2</v>
      </c>
      <c r="G33" s="16">
        <v>0</v>
      </c>
      <c r="H33" s="16">
        <f t="shared" si="1"/>
        <v>2</v>
      </c>
      <c r="I33" s="16">
        <v>0</v>
      </c>
      <c r="J33" s="16">
        <v>0</v>
      </c>
      <c r="K33" s="16">
        <v>0</v>
      </c>
      <c r="L33" s="16">
        <v>2</v>
      </c>
      <c r="M33" s="16">
        <v>0</v>
      </c>
      <c r="N33" s="19">
        <v>0</v>
      </c>
      <c r="O33" s="19">
        <v>1</v>
      </c>
      <c r="P33" s="19">
        <v>0</v>
      </c>
    </row>
    <row r="34" spans="1:16" x14ac:dyDescent="0.35">
      <c r="A34" s="15">
        <v>183160</v>
      </c>
      <c r="B34" s="16" t="s">
        <v>185</v>
      </c>
      <c r="C34" s="16" t="s">
        <v>92</v>
      </c>
      <c r="D34" s="17">
        <v>43487</v>
      </c>
      <c r="E34" s="18" t="s">
        <v>260</v>
      </c>
      <c r="F34" s="19">
        <v>2</v>
      </c>
      <c r="G34" s="16">
        <v>-1</v>
      </c>
      <c r="H34" s="16">
        <f t="shared" si="1"/>
        <v>1</v>
      </c>
      <c r="I34" s="16">
        <v>0</v>
      </c>
      <c r="J34" s="16">
        <v>0</v>
      </c>
      <c r="K34" s="16">
        <v>0</v>
      </c>
      <c r="L34" s="16">
        <v>2</v>
      </c>
      <c r="M34" s="16">
        <v>0</v>
      </c>
      <c r="N34" s="19">
        <v>0</v>
      </c>
      <c r="O34" s="19">
        <v>2</v>
      </c>
      <c r="P34" s="19">
        <v>0</v>
      </c>
    </row>
    <row r="35" spans="1:16" x14ac:dyDescent="0.35">
      <c r="A35" s="15">
        <v>193333</v>
      </c>
      <c r="B35" s="16" t="s">
        <v>190</v>
      </c>
      <c r="C35" s="16" t="s">
        <v>19</v>
      </c>
      <c r="D35" s="17">
        <v>43580</v>
      </c>
      <c r="E35" s="18" t="s">
        <v>260</v>
      </c>
      <c r="F35" s="19">
        <v>2</v>
      </c>
      <c r="G35" s="16">
        <v>-1</v>
      </c>
      <c r="H35" s="16">
        <f t="shared" si="1"/>
        <v>1</v>
      </c>
      <c r="I35" s="16">
        <v>0</v>
      </c>
      <c r="J35" s="16">
        <v>2</v>
      </c>
      <c r="K35" s="16">
        <v>0</v>
      </c>
      <c r="L35" s="16">
        <v>0</v>
      </c>
      <c r="M35" s="16">
        <v>0</v>
      </c>
      <c r="N35" s="19">
        <v>0</v>
      </c>
      <c r="O35" s="19">
        <v>2</v>
      </c>
      <c r="P35" s="19">
        <v>0</v>
      </c>
    </row>
    <row r="36" spans="1:16" x14ac:dyDescent="0.35">
      <c r="A36" s="15">
        <v>191636</v>
      </c>
      <c r="B36" s="16" t="s">
        <v>196</v>
      </c>
      <c r="C36" s="16" t="s">
        <v>19</v>
      </c>
      <c r="D36" s="17">
        <v>43686</v>
      </c>
      <c r="E36" s="18" t="s">
        <v>260</v>
      </c>
      <c r="F36" s="19">
        <v>2</v>
      </c>
      <c r="G36" s="16">
        <v>0</v>
      </c>
      <c r="H36" s="16">
        <f t="shared" si="1"/>
        <v>2</v>
      </c>
      <c r="I36" s="16">
        <v>1</v>
      </c>
      <c r="J36" s="16">
        <v>0</v>
      </c>
      <c r="K36" s="16">
        <v>0</v>
      </c>
      <c r="L36" s="16">
        <v>0</v>
      </c>
      <c r="M36" s="16">
        <v>0</v>
      </c>
      <c r="N36" s="19">
        <v>0</v>
      </c>
      <c r="O36" s="19">
        <v>0</v>
      </c>
      <c r="P36" s="19">
        <v>1</v>
      </c>
    </row>
    <row r="37" spans="1:16" x14ac:dyDescent="0.35">
      <c r="A37" s="15">
        <v>190911</v>
      </c>
      <c r="B37" s="16" t="s">
        <v>200</v>
      </c>
      <c r="C37" s="16" t="s">
        <v>9</v>
      </c>
      <c r="D37" s="17">
        <v>43733</v>
      </c>
      <c r="E37" s="18" t="s">
        <v>260</v>
      </c>
      <c r="F37" s="19">
        <v>2</v>
      </c>
      <c r="G37" s="16">
        <v>0</v>
      </c>
      <c r="H37" s="16">
        <f t="shared" si="1"/>
        <v>2</v>
      </c>
      <c r="I37" s="16">
        <v>0</v>
      </c>
      <c r="J37" s="16">
        <v>0</v>
      </c>
      <c r="K37" s="16">
        <v>0</v>
      </c>
      <c r="L37" s="16">
        <v>2</v>
      </c>
      <c r="M37" s="16">
        <v>0</v>
      </c>
      <c r="N37" s="19">
        <v>0</v>
      </c>
      <c r="O37" s="19">
        <v>2</v>
      </c>
      <c r="P37" s="19">
        <v>0</v>
      </c>
    </row>
    <row r="38" spans="1:16" x14ac:dyDescent="0.35">
      <c r="A38" s="15">
        <v>190783</v>
      </c>
      <c r="B38" s="16" t="s">
        <v>205</v>
      </c>
      <c r="C38" s="16" t="s">
        <v>16</v>
      </c>
      <c r="D38" s="17">
        <v>43782</v>
      </c>
      <c r="E38" s="18" t="s">
        <v>260</v>
      </c>
      <c r="F38" s="19">
        <v>2</v>
      </c>
      <c r="G38" s="16">
        <v>-1</v>
      </c>
      <c r="H38" s="16">
        <f t="shared" si="1"/>
        <v>1</v>
      </c>
      <c r="I38" s="16">
        <v>0</v>
      </c>
      <c r="J38" s="16">
        <v>0</v>
      </c>
      <c r="K38" s="16">
        <v>0</v>
      </c>
      <c r="L38" s="16">
        <v>0</v>
      </c>
      <c r="M38" s="16">
        <v>2</v>
      </c>
      <c r="N38" s="19">
        <v>0</v>
      </c>
      <c r="O38" s="19">
        <v>2</v>
      </c>
      <c r="P38" s="19">
        <v>0</v>
      </c>
    </row>
    <row r="39" spans="1:16" x14ac:dyDescent="0.35">
      <c r="A39" s="15">
        <v>201680</v>
      </c>
      <c r="B39" s="16" t="s">
        <v>214</v>
      </c>
      <c r="C39" s="16" t="s">
        <v>15</v>
      </c>
      <c r="D39" s="17">
        <v>44081</v>
      </c>
      <c r="E39" s="18" t="s">
        <v>260</v>
      </c>
      <c r="F39" s="19">
        <v>2</v>
      </c>
      <c r="G39" s="16">
        <v>-1</v>
      </c>
      <c r="H39" s="16">
        <f t="shared" si="1"/>
        <v>1</v>
      </c>
      <c r="I39" s="16">
        <v>0</v>
      </c>
      <c r="J39" s="16">
        <v>0</v>
      </c>
      <c r="K39" s="16">
        <v>0</v>
      </c>
      <c r="L39" s="16">
        <v>2</v>
      </c>
      <c r="M39" s="16">
        <v>0</v>
      </c>
      <c r="N39" s="19">
        <v>0</v>
      </c>
      <c r="O39" s="19">
        <v>2</v>
      </c>
      <c r="P39" s="19">
        <v>0</v>
      </c>
    </row>
    <row r="40" spans="1:16" ht="29" x14ac:dyDescent="0.35">
      <c r="A40" s="15">
        <v>201630</v>
      </c>
      <c r="B40" s="16" t="s">
        <v>224</v>
      </c>
      <c r="C40" s="16" t="s">
        <v>19</v>
      </c>
      <c r="D40" s="17">
        <v>44216</v>
      </c>
      <c r="E40" s="18" t="s">
        <v>260</v>
      </c>
      <c r="F40" s="19">
        <v>2</v>
      </c>
      <c r="G40" s="16">
        <v>0</v>
      </c>
      <c r="H40" s="16">
        <f t="shared" si="1"/>
        <v>2</v>
      </c>
      <c r="I40" s="16">
        <v>2</v>
      </c>
      <c r="J40" s="16">
        <v>0</v>
      </c>
      <c r="K40" s="16">
        <v>0</v>
      </c>
      <c r="L40" s="16">
        <v>0</v>
      </c>
      <c r="M40" s="16">
        <v>0</v>
      </c>
      <c r="N40" s="19">
        <v>0</v>
      </c>
      <c r="O40" s="19">
        <v>0</v>
      </c>
      <c r="P40" s="19">
        <v>2</v>
      </c>
    </row>
    <row r="41" spans="1:16" x14ac:dyDescent="0.35">
      <c r="A41" s="15">
        <v>203631</v>
      </c>
      <c r="B41" s="16" t="s">
        <v>226</v>
      </c>
      <c r="C41" s="16" t="s">
        <v>13</v>
      </c>
      <c r="D41" s="17">
        <v>44252</v>
      </c>
      <c r="E41" s="18" t="s">
        <v>260</v>
      </c>
      <c r="F41" s="19">
        <v>2</v>
      </c>
      <c r="G41" s="16">
        <v>0</v>
      </c>
      <c r="H41" s="16">
        <f t="shared" si="1"/>
        <v>2</v>
      </c>
      <c r="I41" s="16">
        <v>0</v>
      </c>
      <c r="J41" s="16">
        <v>2</v>
      </c>
      <c r="K41" s="16">
        <v>0</v>
      </c>
      <c r="L41" s="16">
        <v>0</v>
      </c>
      <c r="M41" s="16">
        <v>0</v>
      </c>
      <c r="N41" s="19">
        <v>0</v>
      </c>
      <c r="O41" s="19">
        <v>0</v>
      </c>
      <c r="P41" s="19">
        <v>2</v>
      </c>
    </row>
    <row r="42" spans="1:16" x14ac:dyDescent="0.35">
      <c r="A42" s="15" t="s">
        <v>275</v>
      </c>
      <c r="B42" s="16" t="s">
        <v>229</v>
      </c>
      <c r="C42" s="16" t="s">
        <v>9</v>
      </c>
      <c r="D42" s="17">
        <v>44266</v>
      </c>
      <c r="E42" s="18" t="s">
        <v>260</v>
      </c>
      <c r="F42" s="19">
        <v>2</v>
      </c>
      <c r="G42" s="16">
        <v>-1</v>
      </c>
      <c r="H42" s="16">
        <f t="shared" si="1"/>
        <v>1</v>
      </c>
      <c r="I42" s="16">
        <v>1</v>
      </c>
      <c r="J42" s="16">
        <v>0</v>
      </c>
      <c r="K42" s="16">
        <v>1</v>
      </c>
      <c r="L42" s="16">
        <v>0</v>
      </c>
      <c r="M42" s="16">
        <v>0</v>
      </c>
      <c r="N42" s="19">
        <v>0</v>
      </c>
      <c r="O42" s="19">
        <v>0</v>
      </c>
      <c r="P42" s="19">
        <v>2</v>
      </c>
    </row>
    <row r="43" spans="1:16" ht="29" x14ac:dyDescent="0.35">
      <c r="A43" s="15" t="s">
        <v>261</v>
      </c>
      <c r="B43" s="16" t="s">
        <v>155</v>
      </c>
      <c r="C43" s="16" t="s">
        <v>92</v>
      </c>
      <c r="D43" s="17">
        <v>41452</v>
      </c>
      <c r="E43" s="18" t="s">
        <v>260</v>
      </c>
      <c r="F43" s="19">
        <v>1</v>
      </c>
      <c r="G43" s="16">
        <v>-1</v>
      </c>
      <c r="H43" s="16">
        <f t="shared" si="1"/>
        <v>0</v>
      </c>
      <c r="I43" s="16">
        <v>0</v>
      </c>
      <c r="J43" s="16">
        <v>0</v>
      </c>
      <c r="K43" s="16">
        <v>0</v>
      </c>
      <c r="L43" s="16">
        <v>0</v>
      </c>
      <c r="M43" s="16">
        <v>1</v>
      </c>
      <c r="N43" s="19">
        <v>0</v>
      </c>
      <c r="O43" s="19">
        <v>1</v>
      </c>
      <c r="P43" s="19">
        <v>0</v>
      </c>
    </row>
    <row r="44" spans="1:16" x14ac:dyDescent="0.35">
      <c r="A44" s="15">
        <v>142594</v>
      </c>
      <c r="B44" s="16" t="s">
        <v>156</v>
      </c>
      <c r="C44" s="16" t="s">
        <v>11</v>
      </c>
      <c r="D44" s="17">
        <v>42076</v>
      </c>
      <c r="E44" s="18" t="s">
        <v>260</v>
      </c>
      <c r="F44" s="19">
        <v>1</v>
      </c>
      <c r="G44" s="16">
        <v>-1</v>
      </c>
      <c r="H44" s="16">
        <f t="shared" si="1"/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9">
        <v>9</v>
      </c>
      <c r="O44" s="19">
        <v>1</v>
      </c>
      <c r="P44" s="19">
        <v>0</v>
      </c>
    </row>
    <row r="45" spans="1:16" x14ac:dyDescent="0.35">
      <c r="A45" s="15">
        <v>143047</v>
      </c>
      <c r="B45" s="16" t="s">
        <v>157</v>
      </c>
      <c r="C45" s="16" t="s">
        <v>11</v>
      </c>
      <c r="D45" s="17">
        <v>42089</v>
      </c>
      <c r="E45" s="18" t="s">
        <v>260</v>
      </c>
      <c r="F45" s="19">
        <v>1</v>
      </c>
      <c r="G45" s="16">
        <v>-1</v>
      </c>
      <c r="H45" s="16">
        <f t="shared" si="1"/>
        <v>0</v>
      </c>
      <c r="I45" s="16">
        <v>0</v>
      </c>
      <c r="J45" s="16">
        <v>0</v>
      </c>
      <c r="K45" s="16">
        <v>0</v>
      </c>
      <c r="L45" s="16">
        <v>1</v>
      </c>
      <c r="M45" s="16">
        <v>0</v>
      </c>
      <c r="N45" s="19">
        <v>0</v>
      </c>
      <c r="O45" s="19">
        <v>1</v>
      </c>
      <c r="P45" s="19">
        <v>0</v>
      </c>
    </row>
    <row r="46" spans="1:16" ht="43.5" x14ac:dyDescent="0.35">
      <c r="A46" s="15" t="s">
        <v>262</v>
      </c>
      <c r="B46" s="16" t="s">
        <v>158</v>
      </c>
      <c r="C46" s="16" t="s">
        <v>20</v>
      </c>
      <c r="D46" s="17">
        <v>42352</v>
      </c>
      <c r="E46" s="18" t="s">
        <v>260</v>
      </c>
      <c r="F46" s="19">
        <v>1</v>
      </c>
      <c r="G46" s="16">
        <v>0</v>
      </c>
      <c r="H46" s="16">
        <f t="shared" si="1"/>
        <v>1</v>
      </c>
      <c r="I46" s="16">
        <v>0</v>
      </c>
      <c r="J46" s="16">
        <v>0</v>
      </c>
      <c r="K46" s="16">
        <v>1</v>
      </c>
      <c r="L46" s="16">
        <v>0</v>
      </c>
      <c r="M46" s="16">
        <v>0</v>
      </c>
      <c r="N46" s="19">
        <v>0</v>
      </c>
      <c r="O46" s="19">
        <v>1</v>
      </c>
      <c r="P46" s="19">
        <v>0</v>
      </c>
    </row>
    <row r="47" spans="1:16" x14ac:dyDescent="0.35">
      <c r="A47" s="15">
        <v>160270</v>
      </c>
      <c r="B47" s="16" t="s">
        <v>159</v>
      </c>
      <c r="C47" s="16" t="s">
        <v>21</v>
      </c>
      <c r="D47" s="17">
        <v>42503</v>
      </c>
      <c r="E47" s="18" t="s">
        <v>260</v>
      </c>
      <c r="F47" s="19">
        <v>1</v>
      </c>
      <c r="G47" s="16">
        <v>-1</v>
      </c>
      <c r="H47" s="16">
        <f t="shared" si="1"/>
        <v>0</v>
      </c>
      <c r="I47" s="16">
        <v>0</v>
      </c>
      <c r="J47" s="16">
        <v>0</v>
      </c>
      <c r="K47" s="16">
        <v>0</v>
      </c>
      <c r="L47" s="16">
        <v>0</v>
      </c>
      <c r="M47" s="16">
        <v>1</v>
      </c>
      <c r="N47" s="19">
        <v>0</v>
      </c>
      <c r="O47" s="19">
        <v>1</v>
      </c>
      <c r="P47" s="19">
        <v>0</v>
      </c>
    </row>
    <row r="48" spans="1:16" ht="29" x14ac:dyDescent="0.35">
      <c r="A48" s="15">
        <v>161539</v>
      </c>
      <c r="B48" s="16" t="s">
        <v>160</v>
      </c>
      <c r="C48" s="16" t="s">
        <v>17</v>
      </c>
      <c r="D48" s="17">
        <v>42608</v>
      </c>
      <c r="E48" s="18" t="s">
        <v>260</v>
      </c>
      <c r="F48" s="19">
        <v>1</v>
      </c>
      <c r="G48" s="16">
        <v>-1</v>
      </c>
      <c r="H48" s="16">
        <f t="shared" si="1"/>
        <v>0</v>
      </c>
      <c r="I48" s="16">
        <v>0</v>
      </c>
      <c r="J48" s="16">
        <v>1</v>
      </c>
      <c r="K48" s="16">
        <v>0</v>
      </c>
      <c r="L48" s="16">
        <v>0</v>
      </c>
      <c r="M48" s="16">
        <v>0</v>
      </c>
      <c r="N48" s="19">
        <v>0</v>
      </c>
      <c r="O48" s="19">
        <v>1</v>
      </c>
      <c r="P48" s="19">
        <v>0</v>
      </c>
    </row>
    <row r="49" spans="1:16" x14ac:dyDescent="0.35">
      <c r="A49" s="15">
        <v>162162</v>
      </c>
      <c r="B49" s="16" t="s">
        <v>161</v>
      </c>
      <c r="C49" s="16" t="s">
        <v>19</v>
      </c>
      <c r="D49" s="17">
        <v>42632</v>
      </c>
      <c r="E49" s="18" t="s">
        <v>260</v>
      </c>
      <c r="F49" s="19">
        <v>1</v>
      </c>
      <c r="G49" s="16">
        <v>0</v>
      </c>
      <c r="H49" s="16">
        <f t="shared" si="1"/>
        <v>1</v>
      </c>
      <c r="I49" s="16">
        <v>0</v>
      </c>
      <c r="J49" s="16">
        <v>0</v>
      </c>
      <c r="K49" s="16">
        <v>0</v>
      </c>
      <c r="L49" s="16">
        <v>1</v>
      </c>
      <c r="M49" s="16">
        <v>0</v>
      </c>
      <c r="N49" s="19">
        <v>0</v>
      </c>
      <c r="O49" s="19">
        <v>1</v>
      </c>
      <c r="P49" s="19">
        <v>0</v>
      </c>
    </row>
    <row r="50" spans="1:16" x14ac:dyDescent="0.35">
      <c r="A50" s="15">
        <v>162616</v>
      </c>
      <c r="B50" s="16" t="s">
        <v>162</v>
      </c>
      <c r="C50" s="16" t="s">
        <v>23</v>
      </c>
      <c r="D50" s="17">
        <v>42675</v>
      </c>
      <c r="E50" s="18" t="s">
        <v>260</v>
      </c>
      <c r="F50" s="19">
        <v>1</v>
      </c>
      <c r="G50" s="16">
        <v>0</v>
      </c>
      <c r="H50" s="16">
        <f t="shared" si="1"/>
        <v>1</v>
      </c>
      <c r="I50" s="16">
        <v>0</v>
      </c>
      <c r="J50" s="16">
        <v>0</v>
      </c>
      <c r="K50" s="16">
        <v>0</v>
      </c>
      <c r="L50" s="16">
        <v>1</v>
      </c>
      <c r="M50" s="16">
        <v>0</v>
      </c>
      <c r="N50" s="19">
        <v>0</v>
      </c>
      <c r="O50" s="19">
        <v>1</v>
      </c>
      <c r="P50" s="19">
        <v>0</v>
      </c>
    </row>
    <row r="51" spans="1:16" x14ac:dyDescent="0.35">
      <c r="A51" s="15">
        <v>160655</v>
      </c>
      <c r="B51" s="16" t="s">
        <v>163</v>
      </c>
      <c r="C51" s="16" t="s">
        <v>10</v>
      </c>
      <c r="D51" s="17">
        <v>42754</v>
      </c>
      <c r="E51" s="18" t="s">
        <v>260</v>
      </c>
      <c r="F51" s="19">
        <v>1</v>
      </c>
      <c r="G51" s="16">
        <v>0</v>
      </c>
      <c r="H51" s="16">
        <f t="shared" si="1"/>
        <v>1</v>
      </c>
      <c r="I51" s="16">
        <v>0</v>
      </c>
      <c r="J51" s="16">
        <v>0</v>
      </c>
      <c r="K51" s="16">
        <v>0</v>
      </c>
      <c r="L51" s="16">
        <v>1</v>
      </c>
      <c r="M51" s="16">
        <v>0</v>
      </c>
      <c r="N51" s="19">
        <v>0</v>
      </c>
      <c r="O51" s="19">
        <v>1</v>
      </c>
      <c r="P51" s="19">
        <v>0</v>
      </c>
    </row>
    <row r="52" spans="1:16" x14ac:dyDescent="0.35">
      <c r="A52" s="15">
        <v>163124</v>
      </c>
      <c r="B52" s="16" t="s">
        <v>164</v>
      </c>
      <c r="C52" s="16" t="s">
        <v>23</v>
      </c>
      <c r="D52" s="17">
        <v>42754</v>
      </c>
      <c r="E52" s="18" t="s">
        <v>260</v>
      </c>
      <c r="F52" s="19">
        <v>1</v>
      </c>
      <c r="G52" s="16">
        <v>0</v>
      </c>
      <c r="H52" s="16">
        <f t="shared" si="1"/>
        <v>1</v>
      </c>
      <c r="I52" s="16">
        <v>1</v>
      </c>
      <c r="J52" s="16">
        <v>0</v>
      </c>
      <c r="K52" s="16">
        <v>0</v>
      </c>
      <c r="L52" s="16">
        <v>0</v>
      </c>
      <c r="M52" s="16">
        <v>0</v>
      </c>
      <c r="N52" s="19">
        <v>0</v>
      </c>
      <c r="O52" s="19">
        <v>1</v>
      </c>
      <c r="P52" s="19">
        <v>0</v>
      </c>
    </row>
    <row r="53" spans="1:16" x14ac:dyDescent="0.35">
      <c r="A53" s="15">
        <v>162950</v>
      </c>
      <c r="B53" s="16" t="s">
        <v>165</v>
      </c>
      <c r="C53" s="16" t="s">
        <v>16</v>
      </c>
      <c r="D53" s="17">
        <v>42761</v>
      </c>
      <c r="E53" s="18" t="s">
        <v>260</v>
      </c>
      <c r="F53" s="19">
        <v>1</v>
      </c>
      <c r="G53" s="16">
        <v>0</v>
      </c>
      <c r="H53" s="16">
        <f t="shared" si="1"/>
        <v>1</v>
      </c>
      <c r="I53" s="16">
        <v>0</v>
      </c>
      <c r="J53" s="16">
        <v>0</v>
      </c>
      <c r="K53" s="16">
        <v>1</v>
      </c>
      <c r="L53" s="16">
        <v>0</v>
      </c>
      <c r="M53" s="16">
        <v>0</v>
      </c>
      <c r="N53" s="19">
        <v>0</v>
      </c>
      <c r="O53" s="19">
        <v>1</v>
      </c>
      <c r="P53" s="19">
        <v>0</v>
      </c>
    </row>
    <row r="54" spans="1:16" ht="29" x14ac:dyDescent="0.35">
      <c r="A54" s="15">
        <v>163389</v>
      </c>
      <c r="B54" s="16" t="s">
        <v>166</v>
      </c>
      <c r="C54" s="16" t="s">
        <v>11</v>
      </c>
      <c r="D54" s="17">
        <v>42780</v>
      </c>
      <c r="E54" s="18" t="s">
        <v>260</v>
      </c>
      <c r="F54" s="19">
        <v>1</v>
      </c>
      <c r="G54" s="16">
        <v>-2</v>
      </c>
      <c r="H54" s="16">
        <f t="shared" si="1"/>
        <v>-1</v>
      </c>
      <c r="I54" s="16">
        <v>0</v>
      </c>
      <c r="J54" s="16">
        <v>0</v>
      </c>
      <c r="K54" s="16">
        <v>1</v>
      </c>
      <c r="L54" s="16">
        <v>0</v>
      </c>
      <c r="M54" s="16">
        <v>0</v>
      </c>
      <c r="N54" s="19">
        <v>0</v>
      </c>
      <c r="O54" s="19">
        <v>1</v>
      </c>
      <c r="P54" s="19">
        <v>0</v>
      </c>
    </row>
    <row r="55" spans="1:16" x14ac:dyDescent="0.35">
      <c r="A55" s="15" t="s">
        <v>263</v>
      </c>
      <c r="B55" s="16" t="s">
        <v>167</v>
      </c>
      <c r="C55" s="16" t="s">
        <v>13</v>
      </c>
      <c r="D55" s="17">
        <v>42838</v>
      </c>
      <c r="E55" s="18" t="s">
        <v>260</v>
      </c>
      <c r="F55" s="19">
        <v>1</v>
      </c>
      <c r="G55" s="16">
        <v>0</v>
      </c>
      <c r="H55" s="16">
        <f t="shared" si="1"/>
        <v>1</v>
      </c>
      <c r="I55" s="16">
        <v>0</v>
      </c>
      <c r="J55" s="16">
        <v>0</v>
      </c>
      <c r="K55" s="16">
        <v>1</v>
      </c>
      <c r="L55" s="16">
        <v>0</v>
      </c>
      <c r="M55" s="16">
        <v>0</v>
      </c>
      <c r="N55" s="19">
        <v>0</v>
      </c>
      <c r="O55" s="19">
        <v>1</v>
      </c>
      <c r="P55" s="19">
        <v>0</v>
      </c>
    </row>
    <row r="56" spans="1:16" x14ac:dyDescent="0.35">
      <c r="A56" s="15">
        <v>170942</v>
      </c>
      <c r="B56" s="16" t="s">
        <v>168</v>
      </c>
      <c r="C56" s="16" t="s">
        <v>12</v>
      </c>
      <c r="D56" s="17">
        <v>42881</v>
      </c>
      <c r="E56" s="18" t="s">
        <v>260</v>
      </c>
      <c r="F56" s="19">
        <v>1</v>
      </c>
      <c r="G56" s="16">
        <v>0</v>
      </c>
      <c r="H56" s="16">
        <f t="shared" si="1"/>
        <v>1</v>
      </c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9">
        <v>0</v>
      </c>
      <c r="O56" s="19">
        <v>1</v>
      </c>
      <c r="P56" s="19">
        <v>0</v>
      </c>
    </row>
    <row r="57" spans="1:16" x14ac:dyDescent="0.35">
      <c r="A57" s="15">
        <v>162918</v>
      </c>
      <c r="B57" s="16" t="s">
        <v>169</v>
      </c>
      <c r="C57" s="16" t="s">
        <v>10</v>
      </c>
      <c r="D57" s="17">
        <v>42949</v>
      </c>
      <c r="E57" s="18" t="s">
        <v>260</v>
      </c>
      <c r="F57" s="19">
        <v>1</v>
      </c>
      <c r="G57" s="16">
        <v>-1</v>
      </c>
      <c r="H57" s="16">
        <f t="shared" si="1"/>
        <v>0</v>
      </c>
      <c r="I57" s="16">
        <v>0</v>
      </c>
      <c r="J57" s="16">
        <v>0</v>
      </c>
      <c r="K57" s="16">
        <v>0</v>
      </c>
      <c r="L57" s="16">
        <v>1</v>
      </c>
      <c r="M57" s="16">
        <v>0</v>
      </c>
      <c r="N57" s="19">
        <v>0</v>
      </c>
      <c r="O57" s="19">
        <v>1</v>
      </c>
      <c r="P57" s="19">
        <v>0</v>
      </c>
    </row>
    <row r="58" spans="1:16" x14ac:dyDescent="0.35">
      <c r="A58" s="15">
        <v>161983</v>
      </c>
      <c r="B58" s="16" t="s">
        <v>171</v>
      </c>
      <c r="C58" s="16" t="s">
        <v>23</v>
      </c>
      <c r="D58" s="17">
        <v>42985</v>
      </c>
      <c r="E58" s="18" t="s">
        <v>260</v>
      </c>
      <c r="F58" s="19">
        <v>1</v>
      </c>
      <c r="G58" s="16">
        <v>-1</v>
      </c>
      <c r="H58" s="16">
        <f t="shared" si="1"/>
        <v>0</v>
      </c>
      <c r="I58" s="16">
        <v>0</v>
      </c>
      <c r="J58" s="16">
        <v>0</v>
      </c>
      <c r="K58" s="16">
        <v>0</v>
      </c>
      <c r="L58" s="16">
        <v>0</v>
      </c>
      <c r="M58" s="16">
        <v>1</v>
      </c>
      <c r="N58" s="19">
        <v>0</v>
      </c>
      <c r="O58" s="19">
        <v>1</v>
      </c>
      <c r="P58" s="19">
        <v>0</v>
      </c>
    </row>
    <row r="59" spans="1:16" x14ac:dyDescent="0.35">
      <c r="A59" s="15" t="s">
        <v>265</v>
      </c>
      <c r="B59" s="16" t="s">
        <v>173</v>
      </c>
      <c r="C59" s="16" t="s">
        <v>92</v>
      </c>
      <c r="D59" s="17">
        <v>43041</v>
      </c>
      <c r="E59" s="18" t="s">
        <v>260</v>
      </c>
      <c r="F59" s="19">
        <v>1</v>
      </c>
      <c r="G59" s="16">
        <v>-1</v>
      </c>
      <c r="H59" s="16">
        <f t="shared" ref="H59:H90" si="2">F59+G59</f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9">
        <v>6</v>
      </c>
      <c r="O59" s="19">
        <v>1</v>
      </c>
      <c r="P59" s="19">
        <v>0</v>
      </c>
    </row>
    <row r="60" spans="1:16" x14ac:dyDescent="0.35">
      <c r="A60" s="15" t="s">
        <v>267</v>
      </c>
      <c r="B60" s="16" t="s">
        <v>107</v>
      </c>
      <c r="C60" s="16" t="s">
        <v>9</v>
      </c>
      <c r="D60" s="17">
        <v>43096</v>
      </c>
      <c r="E60" s="18" t="s">
        <v>260</v>
      </c>
      <c r="F60" s="19">
        <v>1</v>
      </c>
      <c r="G60" s="16">
        <v>0</v>
      </c>
      <c r="H60" s="16">
        <f t="shared" si="2"/>
        <v>1</v>
      </c>
      <c r="I60" s="16">
        <v>0</v>
      </c>
      <c r="J60" s="16">
        <v>0</v>
      </c>
      <c r="K60" s="16">
        <v>0</v>
      </c>
      <c r="L60" s="16">
        <v>1</v>
      </c>
      <c r="M60" s="16">
        <v>0</v>
      </c>
      <c r="N60" s="19">
        <v>0</v>
      </c>
      <c r="O60" s="19">
        <v>1</v>
      </c>
      <c r="P60" s="19">
        <v>0</v>
      </c>
    </row>
    <row r="61" spans="1:16" ht="29" x14ac:dyDescent="0.35">
      <c r="A61" s="15">
        <v>173566</v>
      </c>
      <c r="B61" s="16" t="s">
        <v>175</v>
      </c>
      <c r="C61" s="16" t="s">
        <v>10</v>
      </c>
      <c r="D61" s="17">
        <v>43138</v>
      </c>
      <c r="E61" s="18" t="s">
        <v>260</v>
      </c>
      <c r="F61" s="19">
        <v>1</v>
      </c>
      <c r="G61" s="16">
        <v>-1</v>
      </c>
      <c r="H61" s="16">
        <f t="shared" si="2"/>
        <v>0</v>
      </c>
      <c r="I61" s="16">
        <v>0</v>
      </c>
      <c r="J61" s="16">
        <v>0</v>
      </c>
      <c r="K61" s="16">
        <v>0</v>
      </c>
      <c r="L61" s="16">
        <v>1</v>
      </c>
      <c r="M61" s="16">
        <v>0</v>
      </c>
      <c r="N61" s="19">
        <v>0</v>
      </c>
      <c r="O61" s="19">
        <v>1</v>
      </c>
      <c r="P61" s="19">
        <v>0</v>
      </c>
    </row>
    <row r="62" spans="1:16" x14ac:dyDescent="0.35">
      <c r="A62" s="15">
        <v>180037</v>
      </c>
      <c r="B62" s="16" t="s">
        <v>176</v>
      </c>
      <c r="C62" s="16" t="s">
        <v>10</v>
      </c>
      <c r="D62" s="17">
        <v>43181</v>
      </c>
      <c r="E62" s="18" t="s">
        <v>260</v>
      </c>
      <c r="F62" s="19">
        <v>1</v>
      </c>
      <c r="G62" s="16">
        <v>-1</v>
      </c>
      <c r="H62" s="16">
        <f t="shared" si="2"/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9">
        <v>0</v>
      </c>
      <c r="O62" s="19">
        <v>1</v>
      </c>
      <c r="P62" s="19">
        <v>0</v>
      </c>
    </row>
    <row r="63" spans="1:16" ht="29" x14ac:dyDescent="0.35">
      <c r="A63" s="15">
        <v>180756</v>
      </c>
      <c r="B63" s="16" t="s">
        <v>177</v>
      </c>
      <c r="C63" s="16" t="s">
        <v>10</v>
      </c>
      <c r="D63" s="17">
        <v>43287</v>
      </c>
      <c r="E63" s="18" t="s">
        <v>260</v>
      </c>
      <c r="F63" s="19">
        <v>1</v>
      </c>
      <c r="G63" s="16">
        <v>-1</v>
      </c>
      <c r="H63" s="16">
        <f t="shared" si="2"/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9">
        <v>6</v>
      </c>
      <c r="O63" s="19">
        <v>1</v>
      </c>
      <c r="P63" s="19">
        <v>0</v>
      </c>
    </row>
    <row r="64" spans="1:16" x14ac:dyDescent="0.35">
      <c r="A64" s="15">
        <v>172862</v>
      </c>
      <c r="B64" s="16" t="s">
        <v>178</v>
      </c>
      <c r="C64" s="16" t="s">
        <v>19</v>
      </c>
      <c r="D64" s="17">
        <v>43320</v>
      </c>
      <c r="E64" s="18" t="s">
        <v>260</v>
      </c>
      <c r="F64" s="19">
        <v>1</v>
      </c>
      <c r="G64" s="16">
        <v>-1</v>
      </c>
      <c r="H64" s="16">
        <f t="shared" si="2"/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9">
        <v>6</v>
      </c>
      <c r="O64" s="19">
        <v>1</v>
      </c>
      <c r="P64" s="19">
        <v>0</v>
      </c>
    </row>
    <row r="65" spans="1:16" x14ac:dyDescent="0.35">
      <c r="A65" s="15">
        <v>182555</v>
      </c>
      <c r="B65" s="16" t="s">
        <v>180</v>
      </c>
      <c r="C65" s="16" t="s">
        <v>19</v>
      </c>
      <c r="D65" s="17">
        <v>43376</v>
      </c>
      <c r="E65" s="18" t="s">
        <v>260</v>
      </c>
      <c r="F65" s="19">
        <v>1</v>
      </c>
      <c r="G65" s="16">
        <v>-1</v>
      </c>
      <c r="H65" s="16">
        <f t="shared" si="2"/>
        <v>0</v>
      </c>
      <c r="I65" s="16">
        <v>0</v>
      </c>
      <c r="J65" s="16">
        <v>0</v>
      </c>
      <c r="K65" s="16">
        <v>0</v>
      </c>
      <c r="L65" s="16">
        <v>1</v>
      </c>
      <c r="M65" s="16">
        <v>0</v>
      </c>
      <c r="N65" s="19">
        <v>0</v>
      </c>
      <c r="O65" s="19">
        <v>1</v>
      </c>
      <c r="P65" s="19">
        <v>0</v>
      </c>
    </row>
    <row r="66" spans="1:16" x14ac:dyDescent="0.35">
      <c r="A66" s="15">
        <v>172159</v>
      </c>
      <c r="B66" s="16" t="s">
        <v>181</v>
      </c>
      <c r="C66" s="16" t="s">
        <v>20</v>
      </c>
      <c r="D66" s="17">
        <v>43382</v>
      </c>
      <c r="E66" s="18" t="s">
        <v>260</v>
      </c>
      <c r="F66" s="19">
        <v>1</v>
      </c>
      <c r="G66" s="16">
        <v>0</v>
      </c>
      <c r="H66" s="16">
        <f t="shared" si="2"/>
        <v>1</v>
      </c>
      <c r="I66" s="16">
        <v>0</v>
      </c>
      <c r="J66" s="16">
        <v>0</v>
      </c>
      <c r="K66" s="16">
        <v>0</v>
      </c>
      <c r="L66" s="16">
        <v>1</v>
      </c>
      <c r="M66" s="16">
        <v>0</v>
      </c>
      <c r="N66" s="19">
        <v>0</v>
      </c>
      <c r="O66" s="19">
        <v>1</v>
      </c>
      <c r="P66" s="19">
        <v>0</v>
      </c>
    </row>
    <row r="67" spans="1:16" x14ac:dyDescent="0.35">
      <c r="A67" s="15">
        <v>182398</v>
      </c>
      <c r="B67" s="16" t="s">
        <v>182</v>
      </c>
      <c r="C67" s="16" t="s">
        <v>10</v>
      </c>
      <c r="D67" s="17">
        <v>43392</v>
      </c>
      <c r="E67" s="18" t="s">
        <v>260</v>
      </c>
      <c r="F67" s="19">
        <v>1</v>
      </c>
      <c r="G67" s="16">
        <v>-1</v>
      </c>
      <c r="H67" s="16">
        <f t="shared" si="2"/>
        <v>0</v>
      </c>
      <c r="I67" s="16">
        <v>0</v>
      </c>
      <c r="J67" s="16">
        <v>0</v>
      </c>
      <c r="K67" s="16">
        <v>0</v>
      </c>
      <c r="L67" s="16">
        <v>1</v>
      </c>
      <c r="M67" s="16">
        <v>0</v>
      </c>
      <c r="N67" s="19">
        <v>0</v>
      </c>
      <c r="O67" s="19">
        <v>1</v>
      </c>
      <c r="P67" s="19">
        <v>0</v>
      </c>
    </row>
    <row r="68" spans="1:16" x14ac:dyDescent="0.35">
      <c r="A68" s="15">
        <v>181821</v>
      </c>
      <c r="B68" s="16" t="s">
        <v>184</v>
      </c>
      <c r="C68" s="16" t="s">
        <v>92</v>
      </c>
      <c r="D68" s="17">
        <v>43440</v>
      </c>
      <c r="E68" s="18" t="s">
        <v>260</v>
      </c>
      <c r="F68" s="19">
        <v>1</v>
      </c>
      <c r="G68" s="16">
        <v>-1</v>
      </c>
      <c r="H68" s="16">
        <f t="shared" si="2"/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9">
        <v>7</v>
      </c>
      <c r="O68" s="19">
        <v>1</v>
      </c>
      <c r="P68" s="19">
        <v>0</v>
      </c>
    </row>
    <row r="69" spans="1:16" x14ac:dyDescent="0.35">
      <c r="A69" s="15">
        <v>182128</v>
      </c>
      <c r="B69" s="16" t="s">
        <v>187</v>
      </c>
      <c r="C69" s="16" t="s">
        <v>11</v>
      </c>
      <c r="D69" s="17">
        <v>43516</v>
      </c>
      <c r="E69" s="18" t="s">
        <v>260</v>
      </c>
      <c r="F69" s="19">
        <v>1</v>
      </c>
      <c r="G69" s="16">
        <v>0</v>
      </c>
      <c r="H69" s="16">
        <f t="shared" si="2"/>
        <v>1</v>
      </c>
      <c r="I69" s="16">
        <v>0</v>
      </c>
      <c r="J69" s="16">
        <v>0</v>
      </c>
      <c r="K69" s="16">
        <v>1</v>
      </c>
      <c r="L69" s="16">
        <v>0</v>
      </c>
      <c r="M69" s="16">
        <v>0</v>
      </c>
      <c r="N69" s="19">
        <v>0</v>
      </c>
      <c r="O69" s="19">
        <v>0</v>
      </c>
      <c r="P69" s="19">
        <v>1</v>
      </c>
    </row>
    <row r="70" spans="1:16" ht="29" x14ac:dyDescent="0.35">
      <c r="A70" s="15" t="s">
        <v>268</v>
      </c>
      <c r="B70" s="16" t="s">
        <v>188</v>
      </c>
      <c r="C70" s="16" t="s">
        <v>11</v>
      </c>
      <c r="D70" s="17">
        <v>43546</v>
      </c>
      <c r="E70" s="18" t="s">
        <v>260</v>
      </c>
      <c r="F70" s="19">
        <v>1</v>
      </c>
      <c r="G70" s="16">
        <v>0</v>
      </c>
      <c r="H70" s="16">
        <f t="shared" si="2"/>
        <v>1</v>
      </c>
      <c r="I70" s="16">
        <v>0</v>
      </c>
      <c r="J70" s="16">
        <v>0</v>
      </c>
      <c r="K70" s="16">
        <v>0</v>
      </c>
      <c r="L70" s="16">
        <v>1</v>
      </c>
      <c r="M70" s="16">
        <v>0</v>
      </c>
      <c r="N70" s="19">
        <v>0</v>
      </c>
      <c r="O70" s="19">
        <v>1</v>
      </c>
      <c r="P70" s="19">
        <v>0</v>
      </c>
    </row>
    <row r="71" spans="1:16" x14ac:dyDescent="0.35">
      <c r="A71" s="15" t="s">
        <v>269</v>
      </c>
      <c r="B71" s="16" t="s">
        <v>189</v>
      </c>
      <c r="C71" s="16" t="s">
        <v>9</v>
      </c>
      <c r="D71" s="17">
        <v>43571</v>
      </c>
      <c r="E71" s="18" t="s">
        <v>260</v>
      </c>
      <c r="F71" s="19">
        <v>1</v>
      </c>
      <c r="G71" s="16">
        <v>0</v>
      </c>
      <c r="H71" s="16">
        <f t="shared" si="2"/>
        <v>1</v>
      </c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9">
        <v>0</v>
      </c>
      <c r="O71" s="19">
        <v>1</v>
      </c>
      <c r="P71" s="19">
        <v>0</v>
      </c>
    </row>
    <row r="72" spans="1:16" x14ac:dyDescent="0.35">
      <c r="A72" s="15">
        <v>190476</v>
      </c>
      <c r="B72" s="16" t="s">
        <v>191</v>
      </c>
      <c r="C72" s="16" t="s">
        <v>20</v>
      </c>
      <c r="D72" s="17">
        <v>43581</v>
      </c>
      <c r="E72" s="18" t="s">
        <v>260</v>
      </c>
      <c r="F72" s="19">
        <v>1</v>
      </c>
      <c r="G72" s="16">
        <v>-1</v>
      </c>
      <c r="H72" s="16">
        <f t="shared" si="2"/>
        <v>0</v>
      </c>
      <c r="I72" s="16">
        <v>0</v>
      </c>
      <c r="J72" s="16">
        <v>0</v>
      </c>
      <c r="K72" s="16">
        <v>0</v>
      </c>
      <c r="L72" s="16">
        <v>1</v>
      </c>
      <c r="M72" s="16">
        <v>0</v>
      </c>
      <c r="N72" s="19">
        <v>0</v>
      </c>
      <c r="O72" s="19">
        <v>1</v>
      </c>
      <c r="P72" s="19">
        <v>0</v>
      </c>
    </row>
    <row r="73" spans="1:16" ht="29" x14ac:dyDescent="0.35">
      <c r="A73" s="15" t="s">
        <v>318</v>
      </c>
      <c r="B73" s="16" t="s">
        <v>192</v>
      </c>
      <c r="C73" s="16" t="s">
        <v>9</v>
      </c>
      <c r="D73" s="17">
        <v>43615</v>
      </c>
      <c r="E73" s="18" t="s">
        <v>260</v>
      </c>
      <c r="F73" s="19">
        <v>1</v>
      </c>
      <c r="G73" s="16">
        <v>-1</v>
      </c>
      <c r="H73" s="16">
        <f t="shared" si="2"/>
        <v>0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9">
        <v>0</v>
      </c>
      <c r="O73" s="19">
        <v>1</v>
      </c>
      <c r="P73" s="19">
        <v>0</v>
      </c>
    </row>
    <row r="74" spans="1:16" ht="29" x14ac:dyDescent="0.35">
      <c r="A74" s="15">
        <v>183335</v>
      </c>
      <c r="B74" s="16" t="s">
        <v>193</v>
      </c>
      <c r="C74" s="16" t="s">
        <v>17</v>
      </c>
      <c r="D74" s="17">
        <v>43616</v>
      </c>
      <c r="E74" s="18" t="s">
        <v>260</v>
      </c>
      <c r="F74" s="19">
        <v>1</v>
      </c>
      <c r="G74" s="16">
        <v>0</v>
      </c>
      <c r="H74" s="16">
        <f t="shared" si="2"/>
        <v>1</v>
      </c>
      <c r="I74" s="16">
        <v>0</v>
      </c>
      <c r="J74" s="16">
        <v>0</v>
      </c>
      <c r="K74" s="16">
        <v>0</v>
      </c>
      <c r="L74" s="16">
        <v>1</v>
      </c>
      <c r="M74" s="16">
        <v>0</v>
      </c>
      <c r="N74" s="19">
        <v>0</v>
      </c>
      <c r="O74" s="19">
        <v>1</v>
      </c>
      <c r="P74" s="19">
        <v>0</v>
      </c>
    </row>
    <row r="75" spans="1:16" ht="29" x14ac:dyDescent="0.35">
      <c r="A75" s="15">
        <v>190748</v>
      </c>
      <c r="B75" s="16" t="s">
        <v>195</v>
      </c>
      <c r="C75" s="16" t="s">
        <v>13</v>
      </c>
      <c r="D75" s="17">
        <v>43644</v>
      </c>
      <c r="E75" s="18" t="s">
        <v>260</v>
      </c>
      <c r="F75" s="19">
        <v>1</v>
      </c>
      <c r="G75" s="16">
        <v>0</v>
      </c>
      <c r="H75" s="16">
        <f t="shared" si="2"/>
        <v>1</v>
      </c>
      <c r="I75" s="16">
        <v>0</v>
      </c>
      <c r="J75" s="16">
        <v>0</v>
      </c>
      <c r="K75" s="16">
        <v>0</v>
      </c>
      <c r="L75" s="16">
        <v>1</v>
      </c>
      <c r="M75" s="16">
        <v>0</v>
      </c>
      <c r="N75" s="19">
        <v>0</v>
      </c>
      <c r="O75" s="19">
        <v>1</v>
      </c>
      <c r="P75" s="19">
        <v>0</v>
      </c>
    </row>
    <row r="76" spans="1:16" x14ac:dyDescent="0.35">
      <c r="A76" s="15">
        <v>191649</v>
      </c>
      <c r="B76" s="16" t="s">
        <v>197</v>
      </c>
      <c r="C76" s="16" t="s">
        <v>10</v>
      </c>
      <c r="D76" s="17">
        <v>43712</v>
      </c>
      <c r="E76" s="18" t="s">
        <v>260</v>
      </c>
      <c r="F76" s="19">
        <v>1</v>
      </c>
      <c r="G76" s="16">
        <v>-1</v>
      </c>
      <c r="H76" s="16">
        <f t="shared" si="2"/>
        <v>0</v>
      </c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9">
        <v>0</v>
      </c>
      <c r="O76" s="19">
        <v>1</v>
      </c>
      <c r="P76" s="19">
        <v>0</v>
      </c>
    </row>
    <row r="77" spans="1:16" x14ac:dyDescent="0.35">
      <c r="A77" s="15" t="s">
        <v>198</v>
      </c>
      <c r="B77" s="16" t="s">
        <v>199</v>
      </c>
      <c r="C77" s="16" t="s">
        <v>9</v>
      </c>
      <c r="D77" s="17">
        <v>43726</v>
      </c>
      <c r="E77" s="18" t="s">
        <v>260</v>
      </c>
      <c r="F77" s="19">
        <v>1</v>
      </c>
      <c r="G77" s="16">
        <v>0</v>
      </c>
      <c r="H77" s="16">
        <f t="shared" si="2"/>
        <v>1</v>
      </c>
      <c r="I77" s="16">
        <v>0</v>
      </c>
      <c r="J77" s="16">
        <v>0</v>
      </c>
      <c r="K77" s="16">
        <v>0</v>
      </c>
      <c r="L77" s="16">
        <v>1</v>
      </c>
      <c r="M77" s="16">
        <v>0</v>
      </c>
      <c r="N77" s="19">
        <v>0</v>
      </c>
      <c r="O77" s="19">
        <v>1</v>
      </c>
      <c r="P77" s="19">
        <v>0</v>
      </c>
    </row>
    <row r="78" spans="1:16" x14ac:dyDescent="0.35">
      <c r="A78" s="15" t="s">
        <v>270</v>
      </c>
      <c r="B78" s="16" t="s">
        <v>201</v>
      </c>
      <c r="C78" s="16" t="s">
        <v>92</v>
      </c>
      <c r="D78" s="17">
        <v>43739</v>
      </c>
      <c r="E78" s="18" t="s">
        <v>260</v>
      </c>
      <c r="F78" s="19">
        <v>1</v>
      </c>
      <c r="G78" s="16">
        <v>-1</v>
      </c>
      <c r="H78" s="16">
        <f t="shared" si="2"/>
        <v>0</v>
      </c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9">
        <v>0</v>
      </c>
      <c r="O78" s="19">
        <v>1</v>
      </c>
      <c r="P78" s="19">
        <v>0</v>
      </c>
    </row>
    <row r="79" spans="1:16" x14ac:dyDescent="0.35">
      <c r="A79" s="15" t="s">
        <v>271</v>
      </c>
      <c r="B79" s="16" t="s">
        <v>202</v>
      </c>
      <c r="C79" s="16" t="s">
        <v>20</v>
      </c>
      <c r="D79" s="17">
        <v>43748</v>
      </c>
      <c r="E79" s="18" t="s">
        <v>260</v>
      </c>
      <c r="F79" s="19">
        <v>1</v>
      </c>
      <c r="G79" s="16">
        <v>-1</v>
      </c>
      <c r="H79" s="16">
        <f t="shared" si="2"/>
        <v>0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9">
        <v>0</v>
      </c>
      <c r="O79" s="19">
        <v>1</v>
      </c>
      <c r="P79" s="19">
        <v>0</v>
      </c>
    </row>
    <row r="80" spans="1:16" x14ac:dyDescent="0.35">
      <c r="A80" s="15">
        <v>192421</v>
      </c>
      <c r="B80" s="16" t="s">
        <v>204</v>
      </c>
      <c r="C80" s="16" t="s">
        <v>11</v>
      </c>
      <c r="D80" s="17">
        <v>43756</v>
      </c>
      <c r="E80" s="18" t="s">
        <v>260</v>
      </c>
      <c r="F80" s="19">
        <v>1</v>
      </c>
      <c r="G80" s="16">
        <v>0</v>
      </c>
      <c r="H80" s="16">
        <f t="shared" si="2"/>
        <v>1</v>
      </c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9">
        <v>0</v>
      </c>
      <c r="O80" s="19">
        <v>1</v>
      </c>
      <c r="P80" s="19">
        <v>0</v>
      </c>
    </row>
    <row r="81" spans="1:16" x14ac:dyDescent="0.35">
      <c r="A81" s="15" t="s">
        <v>272</v>
      </c>
      <c r="B81" s="16" t="s">
        <v>206</v>
      </c>
      <c r="C81" s="16" t="s">
        <v>12</v>
      </c>
      <c r="D81" s="17">
        <v>43790</v>
      </c>
      <c r="E81" s="18" t="s">
        <v>260</v>
      </c>
      <c r="F81" s="19">
        <v>1</v>
      </c>
      <c r="G81" s="16">
        <v>-1</v>
      </c>
      <c r="H81" s="16">
        <f t="shared" si="2"/>
        <v>0</v>
      </c>
      <c r="I81" s="16">
        <v>0</v>
      </c>
      <c r="J81" s="16">
        <v>0</v>
      </c>
      <c r="K81" s="16">
        <v>0</v>
      </c>
      <c r="L81" s="16">
        <v>1</v>
      </c>
      <c r="M81" s="16">
        <v>0</v>
      </c>
      <c r="N81" s="19">
        <v>0</v>
      </c>
      <c r="O81" s="19">
        <v>1</v>
      </c>
      <c r="P81" s="19">
        <v>0</v>
      </c>
    </row>
    <row r="82" spans="1:16" x14ac:dyDescent="0.35">
      <c r="A82" s="15">
        <v>192237</v>
      </c>
      <c r="B82" s="16" t="s">
        <v>207</v>
      </c>
      <c r="C82" s="16" t="s">
        <v>10</v>
      </c>
      <c r="D82" s="17">
        <v>43802</v>
      </c>
      <c r="E82" s="18" t="s">
        <v>260</v>
      </c>
      <c r="F82" s="19">
        <v>1</v>
      </c>
      <c r="G82" s="16">
        <v>-1</v>
      </c>
      <c r="H82" s="16">
        <f t="shared" si="2"/>
        <v>0</v>
      </c>
      <c r="I82" s="16">
        <v>0</v>
      </c>
      <c r="J82" s="16">
        <v>0</v>
      </c>
      <c r="K82" s="16">
        <v>0</v>
      </c>
      <c r="L82" s="16">
        <v>1</v>
      </c>
      <c r="M82" s="16">
        <v>0</v>
      </c>
      <c r="N82" s="19">
        <v>0</v>
      </c>
      <c r="O82" s="19">
        <v>1</v>
      </c>
      <c r="P82" s="19">
        <v>0</v>
      </c>
    </row>
    <row r="83" spans="1:16" ht="29" x14ac:dyDescent="0.35">
      <c r="A83" s="15">
        <v>191977</v>
      </c>
      <c r="B83" s="16" t="s">
        <v>208</v>
      </c>
      <c r="C83" s="16" t="s">
        <v>17</v>
      </c>
      <c r="D83" s="17">
        <v>43804</v>
      </c>
      <c r="E83" s="18" t="s">
        <v>260</v>
      </c>
      <c r="F83" s="19">
        <v>1</v>
      </c>
      <c r="G83" s="16">
        <v>0</v>
      </c>
      <c r="H83" s="16">
        <f t="shared" si="2"/>
        <v>1</v>
      </c>
      <c r="I83" s="16">
        <v>0</v>
      </c>
      <c r="J83" s="16">
        <v>0</v>
      </c>
      <c r="K83" s="16">
        <v>0</v>
      </c>
      <c r="L83" s="16">
        <v>1</v>
      </c>
      <c r="M83" s="16">
        <v>0</v>
      </c>
      <c r="N83" s="19">
        <v>0</v>
      </c>
      <c r="O83" s="19">
        <v>1</v>
      </c>
      <c r="P83" s="19">
        <v>0</v>
      </c>
    </row>
    <row r="84" spans="1:16" x14ac:dyDescent="0.35">
      <c r="A84" s="15">
        <v>191859</v>
      </c>
      <c r="B84" s="16" t="s">
        <v>209</v>
      </c>
      <c r="C84" s="16" t="s">
        <v>12</v>
      </c>
      <c r="D84" s="17">
        <v>43888</v>
      </c>
      <c r="E84" s="18" t="s">
        <v>260</v>
      </c>
      <c r="F84" s="19">
        <v>2</v>
      </c>
      <c r="G84" s="16">
        <v>-1</v>
      </c>
      <c r="H84" s="16">
        <f t="shared" si="2"/>
        <v>1</v>
      </c>
      <c r="I84" s="16">
        <v>1</v>
      </c>
      <c r="J84" s="16">
        <v>0</v>
      </c>
      <c r="K84" s="16">
        <v>1</v>
      </c>
      <c r="L84" s="16">
        <v>0</v>
      </c>
      <c r="M84" s="16">
        <v>0</v>
      </c>
      <c r="N84" s="19">
        <v>0</v>
      </c>
      <c r="O84" s="19">
        <v>2</v>
      </c>
      <c r="P84" s="19">
        <v>0</v>
      </c>
    </row>
    <row r="85" spans="1:16" x14ac:dyDescent="0.35">
      <c r="A85" s="15">
        <v>200252</v>
      </c>
      <c r="B85" s="16" t="s">
        <v>210</v>
      </c>
      <c r="C85" s="16" t="s">
        <v>18</v>
      </c>
      <c r="D85" s="17">
        <v>43902</v>
      </c>
      <c r="E85" s="18" t="s">
        <v>260</v>
      </c>
      <c r="F85" s="19">
        <v>2</v>
      </c>
      <c r="G85" s="16">
        <v>-1</v>
      </c>
      <c r="H85" s="16">
        <f t="shared" si="2"/>
        <v>1</v>
      </c>
      <c r="I85" s="16">
        <v>0</v>
      </c>
      <c r="J85" s="16">
        <v>2</v>
      </c>
      <c r="K85" s="16">
        <v>0</v>
      </c>
      <c r="L85" s="16">
        <v>0</v>
      </c>
      <c r="M85" s="16">
        <v>0</v>
      </c>
      <c r="N85" s="19">
        <v>0</v>
      </c>
      <c r="O85" s="19">
        <v>0</v>
      </c>
      <c r="P85" s="19">
        <v>2</v>
      </c>
    </row>
    <row r="86" spans="1:16" x14ac:dyDescent="0.35">
      <c r="A86" s="15">
        <v>200541</v>
      </c>
      <c r="B86" s="16" t="s">
        <v>212</v>
      </c>
      <c r="C86" s="16" t="s">
        <v>11</v>
      </c>
      <c r="D86" s="17">
        <v>43964</v>
      </c>
      <c r="E86" s="18" t="s">
        <v>260</v>
      </c>
      <c r="F86" s="19">
        <v>1</v>
      </c>
      <c r="G86" s="16">
        <v>-1</v>
      </c>
      <c r="H86" s="16">
        <f t="shared" si="2"/>
        <v>0</v>
      </c>
      <c r="I86" s="16">
        <v>0</v>
      </c>
      <c r="J86" s="16">
        <v>0</v>
      </c>
      <c r="K86" s="16">
        <v>0</v>
      </c>
      <c r="L86" s="16">
        <v>1</v>
      </c>
      <c r="M86" s="16">
        <v>0</v>
      </c>
      <c r="N86" s="19">
        <v>0</v>
      </c>
      <c r="O86" s="19">
        <v>1</v>
      </c>
      <c r="P86" s="19">
        <v>0</v>
      </c>
    </row>
    <row r="87" spans="1:16" ht="29" x14ac:dyDescent="0.35">
      <c r="A87" s="15" t="s">
        <v>273</v>
      </c>
      <c r="B87" s="16" t="s">
        <v>213</v>
      </c>
      <c r="C87" s="16" t="s">
        <v>19</v>
      </c>
      <c r="D87" s="17">
        <v>44060</v>
      </c>
      <c r="E87" s="18" t="s">
        <v>260</v>
      </c>
      <c r="F87" s="19">
        <v>1</v>
      </c>
      <c r="G87" s="16">
        <v>-1</v>
      </c>
      <c r="H87" s="16">
        <f t="shared" si="2"/>
        <v>0</v>
      </c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9">
        <v>0</v>
      </c>
      <c r="O87" s="19">
        <v>1</v>
      </c>
      <c r="P87" s="19">
        <v>0</v>
      </c>
    </row>
    <row r="88" spans="1:16" x14ac:dyDescent="0.35">
      <c r="A88" s="15">
        <v>201610</v>
      </c>
      <c r="B88" s="16" t="s">
        <v>215</v>
      </c>
      <c r="C88" s="16" t="s">
        <v>24</v>
      </c>
      <c r="D88" s="17">
        <v>44082</v>
      </c>
      <c r="E88" s="18" t="s">
        <v>260</v>
      </c>
      <c r="F88" s="19">
        <v>1</v>
      </c>
      <c r="G88" s="16">
        <v>0</v>
      </c>
      <c r="H88" s="16">
        <f t="shared" si="2"/>
        <v>1</v>
      </c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9">
        <v>0</v>
      </c>
      <c r="O88" s="19">
        <v>1</v>
      </c>
      <c r="P88" s="19">
        <v>0</v>
      </c>
    </row>
    <row r="89" spans="1:16" x14ac:dyDescent="0.35">
      <c r="A89" s="15">
        <v>201708</v>
      </c>
      <c r="B89" s="16" t="s">
        <v>216</v>
      </c>
      <c r="C89" s="16" t="s">
        <v>21</v>
      </c>
      <c r="D89" s="17">
        <v>44090</v>
      </c>
      <c r="E89" s="18" t="s">
        <v>260</v>
      </c>
      <c r="F89" s="19">
        <v>2</v>
      </c>
      <c r="G89" s="16">
        <v>-1</v>
      </c>
      <c r="H89" s="16">
        <f t="shared" si="2"/>
        <v>1</v>
      </c>
      <c r="I89" s="16">
        <v>0</v>
      </c>
      <c r="J89" s="16">
        <v>0</v>
      </c>
      <c r="K89" s="16">
        <v>2</v>
      </c>
      <c r="L89" s="16">
        <v>0</v>
      </c>
      <c r="M89" s="16">
        <v>0</v>
      </c>
      <c r="N89" s="19">
        <v>0</v>
      </c>
      <c r="O89" s="19">
        <v>2</v>
      </c>
      <c r="P89" s="19">
        <v>0</v>
      </c>
    </row>
    <row r="90" spans="1:16" x14ac:dyDescent="0.35">
      <c r="A90" s="15">
        <v>202235</v>
      </c>
      <c r="B90" s="16" t="s">
        <v>217</v>
      </c>
      <c r="C90" s="16" t="s">
        <v>19</v>
      </c>
      <c r="D90" s="17">
        <v>44095</v>
      </c>
      <c r="E90" s="18" t="s">
        <v>260</v>
      </c>
      <c r="F90" s="19">
        <v>1</v>
      </c>
      <c r="G90" s="16">
        <v>0</v>
      </c>
      <c r="H90" s="16">
        <f t="shared" si="2"/>
        <v>1</v>
      </c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9">
        <v>0</v>
      </c>
      <c r="O90" s="19">
        <v>0</v>
      </c>
      <c r="P90" s="19">
        <v>1</v>
      </c>
    </row>
    <row r="91" spans="1:16" x14ac:dyDescent="0.35">
      <c r="A91" s="15">
        <v>201893</v>
      </c>
      <c r="B91" s="16" t="s">
        <v>218</v>
      </c>
      <c r="C91" s="16" t="s">
        <v>13</v>
      </c>
      <c r="D91" s="17">
        <v>44104</v>
      </c>
      <c r="E91" s="18" t="s">
        <v>260</v>
      </c>
      <c r="F91" s="19">
        <v>1</v>
      </c>
      <c r="G91" s="16">
        <v>0</v>
      </c>
      <c r="H91" s="16">
        <f t="shared" ref="H91:H114" si="3">F91+G91</f>
        <v>1</v>
      </c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9">
        <v>0</v>
      </c>
      <c r="O91" s="19">
        <v>1</v>
      </c>
      <c r="P91" s="19">
        <v>0</v>
      </c>
    </row>
    <row r="92" spans="1:16" x14ac:dyDescent="0.35">
      <c r="A92" s="15">
        <v>202801</v>
      </c>
      <c r="B92" s="16" t="s">
        <v>219</v>
      </c>
      <c r="C92" s="16" t="s">
        <v>21</v>
      </c>
      <c r="D92" s="17">
        <v>44200</v>
      </c>
      <c r="E92" s="18" t="s">
        <v>260</v>
      </c>
      <c r="F92" s="19">
        <v>1</v>
      </c>
      <c r="G92" s="16">
        <v>-1</v>
      </c>
      <c r="H92" s="16">
        <f t="shared" si="3"/>
        <v>0</v>
      </c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9">
        <v>0</v>
      </c>
      <c r="O92" s="19">
        <v>1</v>
      </c>
      <c r="P92" s="19">
        <v>0</v>
      </c>
    </row>
    <row r="93" spans="1:16" x14ac:dyDescent="0.35">
      <c r="A93" s="15">
        <v>203260</v>
      </c>
      <c r="B93" s="16" t="s">
        <v>144</v>
      </c>
      <c r="C93" s="16" t="s">
        <v>10</v>
      </c>
      <c r="D93" s="17">
        <v>44208</v>
      </c>
      <c r="E93" s="18" t="s">
        <v>260</v>
      </c>
      <c r="F93" s="19">
        <v>1</v>
      </c>
      <c r="G93" s="16">
        <v>0</v>
      </c>
      <c r="H93" s="16">
        <f t="shared" si="3"/>
        <v>1</v>
      </c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9">
        <v>0</v>
      </c>
      <c r="O93" s="19">
        <v>1</v>
      </c>
      <c r="P93" s="19">
        <v>0</v>
      </c>
    </row>
    <row r="94" spans="1:16" x14ac:dyDescent="0.35">
      <c r="A94" s="15">
        <v>203138</v>
      </c>
      <c r="B94" s="16" t="s">
        <v>221</v>
      </c>
      <c r="C94" s="16" t="s">
        <v>19</v>
      </c>
      <c r="D94" s="17">
        <v>44211</v>
      </c>
      <c r="E94" s="18" t="s">
        <v>260</v>
      </c>
      <c r="F94" s="19">
        <v>1</v>
      </c>
      <c r="G94" s="16">
        <v>0</v>
      </c>
      <c r="H94" s="16">
        <f t="shared" si="3"/>
        <v>1</v>
      </c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9">
        <v>0</v>
      </c>
      <c r="O94" s="19">
        <v>1</v>
      </c>
      <c r="P94" s="19">
        <v>0</v>
      </c>
    </row>
    <row r="95" spans="1:16" x14ac:dyDescent="0.35">
      <c r="A95" s="15">
        <v>201813</v>
      </c>
      <c r="B95" s="16" t="s">
        <v>222</v>
      </c>
      <c r="C95" s="16" t="s">
        <v>24</v>
      </c>
      <c r="D95" s="17">
        <v>44215</v>
      </c>
      <c r="E95" s="18" t="s">
        <v>260</v>
      </c>
      <c r="F95" s="19">
        <v>1</v>
      </c>
      <c r="G95" s="16">
        <v>0</v>
      </c>
      <c r="H95" s="16">
        <f t="shared" si="3"/>
        <v>1</v>
      </c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9">
        <v>0</v>
      </c>
      <c r="O95" s="19">
        <v>0</v>
      </c>
      <c r="P95" s="19">
        <v>1</v>
      </c>
    </row>
    <row r="96" spans="1:16" ht="29" x14ac:dyDescent="0.35">
      <c r="A96" s="15">
        <v>202866</v>
      </c>
      <c r="B96" s="16" t="s">
        <v>223</v>
      </c>
      <c r="C96" s="16" t="s">
        <v>10</v>
      </c>
      <c r="D96" s="17">
        <v>44215</v>
      </c>
      <c r="E96" s="18" t="s">
        <v>260</v>
      </c>
      <c r="F96" s="19">
        <v>1</v>
      </c>
      <c r="G96" s="16">
        <v>0</v>
      </c>
      <c r="H96" s="16">
        <f t="shared" si="3"/>
        <v>1</v>
      </c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9">
        <v>0</v>
      </c>
      <c r="O96" s="19">
        <v>1</v>
      </c>
      <c r="P96" s="19">
        <v>0</v>
      </c>
    </row>
    <row r="97" spans="1:16" ht="29" x14ac:dyDescent="0.35">
      <c r="A97" s="15">
        <v>202868</v>
      </c>
      <c r="B97" s="16" t="s">
        <v>225</v>
      </c>
      <c r="C97" s="16" t="s">
        <v>11</v>
      </c>
      <c r="D97" s="17">
        <v>44217</v>
      </c>
      <c r="E97" s="18" t="s">
        <v>260</v>
      </c>
      <c r="F97" s="19">
        <v>1</v>
      </c>
      <c r="G97" s="16">
        <v>0</v>
      </c>
      <c r="H97" s="16">
        <f t="shared" si="3"/>
        <v>1</v>
      </c>
      <c r="I97" s="16">
        <v>0</v>
      </c>
      <c r="J97" s="16">
        <v>0</v>
      </c>
      <c r="K97" s="16">
        <v>0</v>
      </c>
      <c r="L97" s="16">
        <v>1</v>
      </c>
      <c r="M97" s="16">
        <v>0</v>
      </c>
      <c r="N97" s="19">
        <v>0</v>
      </c>
      <c r="O97" s="19">
        <v>1</v>
      </c>
      <c r="P97" s="19">
        <v>0</v>
      </c>
    </row>
    <row r="98" spans="1:16" ht="29" x14ac:dyDescent="0.35">
      <c r="A98" s="15" t="s">
        <v>230</v>
      </c>
      <c r="B98" s="16" t="s">
        <v>231</v>
      </c>
      <c r="C98" s="16" t="s">
        <v>14</v>
      </c>
      <c r="D98" s="17">
        <v>44383</v>
      </c>
      <c r="E98" s="18" t="s">
        <v>260</v>
      </c>
      <c r="F98" s="19">
        <v>1</v>
      </c>
      <c r="G98" s="16">
        <v>0</v>
      </c>
      <c r="H98" s="16">
        <f t="shared" si="3"/>
        <v>1</v>
      </c>
      <c r="I98" s="16">
        <v>0</v>
      </c>
      <c r="J98" s="16">
        <v>1</v>
      </c>
      <c r="K98" s="16">
        <v>0</v>
      </c>
      <c r="L98" s="16">
        <v>0</v>
      </c>
      <c r="M98" s="16">
        <v>0</v>
      </c>
      <c r="N98" s="19">
        <v>0</v>
      </c>
      <c r="O98" s="19">
        <v>1</v>
      </c>
      <c r="P98" s="19">
        <v>0</v>
      </c>
    </row>
    <row r="99" spans="1:16" ht="29" x14ac:dyDescent="0.35">
      <c r="A99" s="15" t="s">
        <v>232</v>
      </c>
      <c r="B99" s="16" t="s">
        <v>233</v>
      </c>
      <c r="C99" s="16" t="s">
        <v>15</v>
      </c>
      <c r="D99" s="17">
        <v>44424</v>
      </c>
      <c r="E99" s="18" t="s">
        <v>260</v>
      </c>
      <c r="F99" s="19">
        <v>1</v>
      </c>
      <c r="G99" s="16">
        <v>0</v>
      </c>
      <c r="H99" s="16">
        <f t="shared" si="3"/>
        <v>1</v>
      </c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9">
        <v>0</v>
      </c>
      <c r="O99" s="19">
        <v>1</v>
      </c>
      <c r="P99" s="19">
        <v>0</v>
      </c>
    </row>
    <row r="100" spans="1:16" x14ac:dyDescent="0.35">
      <c r="A100" s="15" t="s">
        <v>234</v>
      </c>
      <c r="B100" s="16" t="s">
        <v>235</v>
      </c>
      <c r="C100" s="16" t="s">
        <v>12</v>
      </c>
      <c r="D100" s="17">
        <v>44483</v>
      </c>
      <c r="E100" s="18" t="s">
        <v>260</v>
      </c>
      <c r="F100" s="19">
        <v>1</v>
      </c>
      <c r="G100" s="16">
        <v>0</v>
      </c>
      <c r="H100" s="16">
        <f t="shared" si="3"/>
        <v>1</v>
      </c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9">
        <v>0</v>
      </c>
      <c r="O100" s="19">
        <v>1</v>
      </c>
      <c r="P100" s="19">
        <v>0</v>
      </c>
    </row>
    <row r="101" spans="1:16" ht="29" x14ac:dyDescent="0.35">
      <c r="A101" s="15" t="s">
        <v>236</v>
      </c>
      <c r="B101" s="16" t="s">
        <v>237</v>
      </c>
      <c r="C101" s="16" t="s">
        <v>14</v>
      </c>
      <c r="D101" s="17">
        <v>44551</v>
      </c>
      <c r="E101" s="18" t="s">
        <v>260</v>
      </c>
      <c r="F101" s="19">
        <v>1</v>
      </c>
      <c r="G101" s="16">
        <v>0</v>
      </c>
      <c r="H101" s="16">
        <f t="shared" si="3"/>
        <v>1</v>
      </c>
      <c r="I101" s="16">
        <v>0</v>
      </c>
      <c r="J101" s="16">
        <v>2</v>
      </c>
      <c r="K101" s="16">
        <v>0</v>
      </c>
      <c r="L101" s="16">
        <v>0</v>
      </c>
      <c r="M101" s="16">
        <v>0</v>
      </c>
      <c r="N101" s="19">
        <v>0</v>
      </c>
      <c r="O101" s="19">
        <v>1</v>
      </c>
      <c r="P101" s="19">
        <v>0</v>
      </c>
    </row>
    <row r="102" spans="1:16" ht="29" x14ac:dyDescent="0.35">
      <c r="A102" s="15" t="s">
        <v>238</v>
      </c>
      <c r="B102" s="16" t="s">
        <v>239</v>
      </c>
      <c r="C102" s="16" t="s">
        <v>23</v>
      </c>
      <c r="D102" s="17">
        <v>44592</v>
      </c>
      <c r="E102" s="18" t="s">
        <v>260</v>
      </c>
      <c r="F102" s="19">
        <v>1</v>
      </c>
      <c r="G102" s="16">
        <v>0</v>
      </c>
      <c r="H102" s="16">
        <f t="shared" si="3"/>
        <v>1</v>
      </c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9">
        <v>0</v>
      </c>
      <c r="O102" s="19">
        <v>1</v>
      </c>
      <c r="P102" s="19">
        <v>0</v>
      </c>
    </row>
    <row r="103" spans="1:16" x14ac:dyDescent="0.35">
      <c r="A103" s="15">
        <v>214176</v>
      </c>
      <c r="B103" s="16" t="s">
        <v>240</v>
      </c>
      <c r="C103" s="16" t="s">
        <v>12</v>
      </c>
      <c r="D103" s="17">
        <v>44634</v>
      </c>
      <c r="E103" s="18" t="s">
        <v>260</v>
      </c>
      <c r="F103" s="19">
        <v>1</v>
      </c>
      <c r="G103" s="16">
        <v>0</v>
      </c>
      <c r="H103" s="16">
        <f t="shared" si="3"/>
        <v>1</v>
      </c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9">
        <v>0</v>
      </c>
      <c r="O103" s="19">
        <v>1</v>
      </c>
      <c r="P103" s="19">
        <v>0</v>
      </c>
    </row>
    <row r="104" spans="1:16" x14ac:dyDescent="0.35">
      <c r="A104" s="15" t="s">
        <v>243</v>
      </c>
      <c r="B104" s="16" t="s">
        <v>244</v>
      </c>
      <c r="C104" s="16" t="s">
        <v>9</v>
      </c>
      <c r="D104" s="17">
        <v>44298</v>
      </c>
      <c r="E104" s="18" t="s">
        <v>260</v>
      </c>
      <c r="F104" s="19">
        <v>1</v>
      </c>
      <c r="G104" s="16">
        <v>0</v>
      </c>
      <c r="H104" s="16">
        <f t="shared" si="3"/>
        <v>1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9">
        <v>6</v>
      </c>
      <c r="O104" s="19">
        <v>1</v>
      </c>
      <c r="P104" s="19">
        <v>0</v>
      </c>
    </row>
    <row r="105" spans="1:16" x14ac:dyDescent="0.35">
      <c r="A105" s="15" t="s">
        <v>245</v>
      </c>
      <c r="B105" s="16" t="s">
        <v>246</v>
      </c>
      <c r="C105" s="16" t="s">
        <v>24</v>
      </c>
      <c r="D105" s="17">
        <v>44307</v>
      </c>
      <c r="E105" s="18" t="s">
        <v>260</v>
      </c>
      <c r="F105" s="19">
        <v>1</v>
      </c>
      <c r="G105" s="16">
        <v>-1</v>
      </c>
      <c r="H105" s="16">
        <f t="shared" si="3"/>
        <v>0</v>
      </c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9">
        <v>0</v>
      </c>
      <c r="O105" s="19">
        <v>1</v>
      </c>
      <c r="P105" s="19">
        <v>0</v>
      </c>
    </row>
    <row r="106" spans="1:16" x14ac:dyDescent="0.35">
      <c r="A106" s="15">
        <v>210739</v>
      </c>
      <c r="B106" s="16" t="s">
        <v>247</v>
      </c>
      <c r="C106" s="16" t="s">
        <v>9</v>
      </c>
      <c r="D106" s="17">
        <v>44312</v>
      </c>
      <c r="E106" s="18" t="s">
        <v>260</v>
      </c>
      <c r="F106" s="19">
        <v>1</v>
      </c>
      <c r="G106" s="16">
        <v>0</v>
      </c>
      <c r="H106" s="16">
        <f t="shared" si="3"/>
        <v>1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9">
        <v>8</v>
      </c>
      <c r="O106" s="19">
        <v>1</v>
      </c>
      <c r="P106" s="19">
        <v>0</v>
      </c>
    </row>
    <row r="107" spans="1:16" x14ac:dyDescent="0.35">
      <c r="A107" s="15">
        <v>210848</v>
      </c>
      <c r="B107" s="16" t="s">
        <v>248</v>
      </c>
      <c r="C107" s="16" t="s">
        <v>10</v>
      </c>
      <c r="D107" s="17">
        <v>44323</v>
      </c>
      <c r="E107" s="18" t="s">
        <v>260</v>
      </c>
      <c r="F107" s="19">
        <v>1</v>
      </c>
      <c r="G107" s="16">
        <v>-3.3</v>
      </c>
      <c r="H107" s="16">
        <f t="shared" si="3"/>
        <v>-2.2999999999999998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9">
        <v>6</v>
      </c>
      <c r="O107" s="19">
        <v>1</v>
      </c>
      <c r="P107" s="19">
        <v>0</v>
      </c>
    </row>
    <row r="108" spans="1:16" x14ac:dyDescent="0.35">
      <c r="A108" s="15" t="s">
        <v>276</v>
      </c>
      <c r="B108" s="16" t="s">
        <v>249</v>
      </c>
      <c r="C108" s="16" t="s">
        <v>92</v>
      </c>
      <c r="D108" s="17">
        <v>44328</v>
      </c>
      <c r="E108" s="18" t="s">
        <v>260</v>
      </c>
      <c r="F108" s="19">
        <v>1</v>
      </c>
      <c r="G108" s="16">
        <v>-1</v>
      </c>
      <c r="H108" s="16">
        <f t="shared" si="3"/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9">
        <v>0</v>
      </c>
      <c r="O108" s="19">
        <v>1</v>
      </c>
      <c r="P108" s="19">
        <v>0</v>
      </c>
    </row>
    <row r="109" spans="1:16" x14ac:dyDescent="0.35">
      <c r="A109" s="15" t="s">
        <v>250</v>
      </c>
      <c r="B109" s="16" t="s">
        <v>251</v>
      </c>
      <c r="C109" s="16" t="s">
        <v>12</v>
      </c>
      <c r="D109" s="17">
        <v>44334</v>
      </c>
      <c r="E109" s="18" t="s">
        <v>260</v>
      </c>
      <c r="F109" s="19">
        <v>1</v>
      </c>
      <c r="G109" s="16">
        <v>0</v>
      </c>
      <c r="H109" s="16">
        <f t="shared" si="3"/>
        <v>1</v>
      </c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9">
        <v>0</v>
      </c>
      <c r="O109" s="19">
        <v>1</v>
      </c>
      <c r="P109" s="19">
        <v>0</v>
      </c>
    </row>
    <row r="110" spans="1:16" x14ac:dyDescent="0.35">
      <c r="A110" s="15" t="s">
        <v>252</v>
      </c>
      <c r="B110" s="16" t="s">
        <v>253</v>
      </c>
      <c r="C110" s="16" t="s">
        <v>10</v>
      </c>
      <c r="D110" s="17">
        <v>44336</v>
      </c>
      <c r="E110" s="18" t="s">
        <v>260</v>
      </c>
      <c r="F110" s="19">
        <v>1</v>
      </c>
      <c r="G110" s="16">
        <v>0</v>
      </c>
      <c r="H110" s="16">
        <f t="shared" si="3"/>
        <v>1</v>
      </c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9">
        <v>0</v>
      </c>
      <c r="O110" s="19">
        <v>1</v>
      </c>
      <c r="P110" s="19">
        <v>0</v>
      </c>
    </row>
    <row r="111" spans="1:16" x14ac:dyDescent="0.35">
      <c r="A111" s="15" t="s">
        <v>254</v>
      </c>
      <c r="B111" s="16" t="s">
        <v>255</v>
      </c>
      <c r="C111" s="16" t="s">
        <v>16</v>
      </c>
      <c r="D111" s="17">
        <v>44363</v>
      </c>
      <c r="E111" s="18" t="s">
        <v>260</v>
      </c>
      <c r="F111" s="19">
        <v>1</v>
      </c>
      <c r="G111" s="16">
        <v>0</v>
      </c>
      <c r="H111" s="16">
        <f t="shared" si="3"/>
        <v>1</v>
      </c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9">
        <v>0</v>
      </c>
      <c r="O111" s="19">
        <v>1</v>
      </c>
      <c r="P111" s="19">
        <v>0</v>
      </c>
    </row>
    <row r="112" spans="1:16" x14ac:dyDescent="0.35">
      <c r="A112" s="15" t="s">
        <v>256</v>
      </c>
      <c r="B112" s="16" t="s">
        <v>257</v>
      </c>
      <c r="C112" s="16" t="s">
        <v>12</v>
      </c>
      <c r="D112" s="17">
        <v>44494</v>
      </c>
      <c r="E112" s="18" t="s">
        <v>260</v>
      </c>
      <c r="F112" s="19">
        <v>1</v>
      </c>
      <c r="G112" s="16">
        <v>0</v>
      </c>
      <c r="H112" s="16">
        <f t="shared" si="3"/>
        <v>1</v>
      </c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9">
        <v>0</v>
      </c>
      <c r="O112" s="19">
        <v>1</v>
      </c>
      <c r="P112" s="19">
        <v>0</v>
      </c>
    </row>
    <row r="113" spans="1:16" ht="29" x14ac:dyDescent="0.35">
      <c r="A113" s="15" t="s">
        <v>258</v>
      </c>
      <c r="B113" s="16" t="s">
        <v>259</v>
      </c>
      <c r="C113" s="16" t="s">
        <v>21</v>
      </c>
      <c r="D113" s="17">
        <v>44552</v>
      </c>
      <c r="E113" s="18" t="s">
        <v>260</v>
      </c>
      <c r="F113" s="19">
        <v>1</v>
      </c>
      <c r="G113" s="16">
        <v>0</v>
      </c>
      <c r="H113" s="16">
        <f t="shared" si="3"/>
        <v>1</v>
      </c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9">
        <v>0</v>
      </c>
      <c r="O113" s="19">
        <v>1</v>
      </c>
      <c r="P113" s="19">
        <v>0</v>
      </c>
    </row>
    <row r="114" spans="1:16" x14ac:dyDescent="0.35">
      <c r="A114" s="15">
        <v>181777</v>
      </c>
      <c r="B114" s="16" t="s">
        <v>179</v>
      </c>
      <c r="C114" s="16" t="s">
        <v>10</v>
      </c>
      <c r="D114" s="17">
        <v>43360</v>
      </c>
      <c r="E114" s="18" t="s">
        <v>260</v>
      </c>
      <c r="F114" s="19">
        <v>1</v>
      </c>
      <c r="G114" s="16">
        <v>0</v>
      </c>
      <c r="H114" s="16">
        <f t="shared" si="3"/>
        <v>1</v>
      </c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9">
        <v>0</v>
      </c>
      <c r="O114" s="19">
        <v>1</v>
      </c>
      <c r="P114" s="19">
        <v>0</v>
      </c>
    </row>
    <row r="115" spans="1:16" ht="15.5" x14ac:dyDescent="0.35">
      <c r="A115" s="22"/>
      <c r="B115" s="22"/>
      <c r="C115" s="22"/>
      <c r="D115" s="22"/>
      <c r="E115" s="22"/>
      <c r="F115" s="22">
        <f t="shared" ref="F115:P115" si="4">SUM(F2:F114)</f>
        <v>1963</v>
      </c>
      <c r="G115" s="22">
        <f t="shared" si="4"/>
        <v>-76.3</v>
      </c>
      <c r="H115" s="22">
        <f t="shared" si="4"/>
        <v>1886.7</v>
      </c>
      <c r="I115" s="22">
        <f t="shared" si="4"/>
        <v>224</v>
      </c>
      <c r="J115" s="22">
        <f t="shared" si="4"/>
        <v>694</v>
      </c>
      <c r="K115" s="22">
        <f t="shared" si="4"/>
        <v>499</v>
      </c>
      <c r="L115" s="22">
        <f t="shared" si="4"/>
        <v>442</v>
      </c>
      <c r="M115" s="22">
        <f t="shared" si="4"/>
        <v>96</v>
      </c>
      <c r="N115" s="22">
        <f t="shared" si="4"/>
        <v>54</v>
      </c>
      <c r="O115" s="22">
        <f t="shared" si="4"/>
        <v>730</v>
      </c>
      <c r="P115" s="22">
        <f t="shared" si="4"/>
        <v>1231</v>
      </c>
    </row>
    <row r="118" spans="1:16" x14ac:dyDescent="0.35">
      <c r="H118" s="24"/>
    </row>
  </sheetData>
  <phoneticPr fontId="5" type="noConversion"/>
  <conditionalFormatting sqref="B2:B115">
    <cfRule type="duplicateValues" dxfId="1" priority="12"/>
    <cfRule type="duplicateValues" dxfId="0" priority="13"/>
  </conditionalFormatting>
  <pageMargins left="0.7" right="0.7" top="0.75" bottom="0.75" header="0.3" footer="0.3"/>
  <pageSetup paperSize="9" orientation="portrait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2019-20</vt:lpstr>
      <vt:lpstr>2020-21</vt:lpstr>
      <vt:lpstr>2021-22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Stacey</dc:creator>
  <cp:lastModifiedBy>Frankie Clapcott</cp:lastModifiedBy>
  <dcterms:created xsi:type="dcterms:W3CDTF">2022-07-18T07:43:20Z</dcterms:created>
  <dcterms:modified xsi:type="dcterms:W3CDTF">2022-07-22T10:07:53Z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2022-07-18T07:43:35Z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5474ae3b-6b87-400b-b129-02023d25f49d</vt:lpwstr>
  </property>
  <property fmtid="{D5CDD505-2E9C-101B-9397-08002B2CF9AE}" pid="8" name="MSIP_Label_2b28a9a6-133a-4796-ad7d-6b90f7583680_ContentBits">
    <vt:lpwstr>2</vt:lpwstr>
  </property>
</Properties>
</file>